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CE_SENIOR_DESIGN\docs\"/>
    </mc:Choice>
  </mc:AlternateContent>
  <bookViews>
    <workbookView xWindow="0" yWindow="0" windowWidth="38400" windowHeight="17700"/>
  </bookViews>
  <sheets>
    <sheet name="Gantt Chart w % Complete" sheetId="1" r:id="rId1"/>
    <sheet name="Basic Gantt Chart" sheetId="2" r:id="rId2"/>
    <sheet name="Manual Chart" sheetId="3" r:id="rId3"/>
  </sheets>
  <calcPr calcId="162913"/>
</workbook>
</file>

<file path=xl/calcChain.xml><?xml version="1.0" encoding="utf-8"?>
<calcChain xmlns="http://schemas.openxmlformats.org/spreadsheetml/2006/main">
  <c r="E31" i="3" l="1"/>
  <c r="E30" i="3"/>
  <c r="E29" i="3"/>
  <c r="E28" i="3"/>
  <c r="E26" i="3"/>
  <c r="E25" i="3"/>
  <c r="E24" i="3"/>
  <c r="E23" i="3"/>
  <c r="E22" i="3"/>
  <c r="E21" i="3"/>
  <c r="E19" i="3"/>
  <c r="E18" i="3"/>
  <c r="E17" i="3"/>
  <c r="E16" i="3"/>
  <c r="E14" i="3"/>
  <c r="E13" i="3"/>
  <c r="E12" i="3"/>
  <c r="E11" i="3"/>
  <c r="E10" i="3"/>
  <c r="E9" i="3"/>
  <c r="F29" i="2"/>
  <c r="E29" i="2"/>
  <c r="F28" i="2"/>
  <c r="E28" i="2"/>
  <c r="F27" i="2"/>
  <c r="E27" i="2"/>
  <c r="F26" i="2"/>
  <c r="E26" i="2"/>
  <c r="F24" i="2"/>
  <c r="E24" i="2"/>
  <c r="F23" i="2"/>
  <c r="E23" i="2"/>
  <c r="F22" i="2"/>
  <c r="E22" i="2"/>
  <c r="F21" i="2"/>
  <c r="E21" i="2"/>
  <c r="F20" i="2"/>
  <c r="E20" i="2"/>
  <c r="F18" i="2"/>
  <c r="E18" i="2"/>
  <c r="F17" i="2"/>
  <c r="E17" i="2"/>
  <c r="F16" i="2"/>
  <c r="E16" i="2"/>
  <c r="F15" i="2"/>
  <c r="E15" i="2"/>
  <c r="F13" i="2"/>
  <c r="E13" i="2"/>
  <c r="F12" i="2"/>
  <c r="E12" i="2"/>
  <c r="F11" i="2"/>
  <c r="E11" i="2"/>
  <c r="F10" i="2"/>
  <c r="E10" i="2"/>
  <c r="F9" i="2"/>
  <c r="E9" i="2"/>
  <c r="F47" i="1"/>
  <c r="G47" i="1" s="1"/>
  <c r="H47" i="1" s="1"/>
  <c r="D47" i="1"/>
  <c r="G46" i="1"/>
  <c r="H46" i="1" s="1"/>
  <c r="F46" i="1"/>
  <c r="D46" i="1"/>
  <c r="F45" i="1"/>
  <c r="G45" i="1" s="1"/>
  <c r="H45" i="1" s="1"/>
  <c r="D45" i="1"/>
  <c r="G44" i="1"/>
  <c r="H44" i="1" s="1"/>
  <c r="F44" i="1"/>
  <c r="D44" i="1"/>
  <c r="F43" i="1"/>
  <c r="G43" i="1" s="1"/>
  <c r="H43" i="1" s="1"/>
  <c r="D43" i="1"/>
  <c r="G42" i="1"/>
  <c r="H42" i="1" s="1"/>
  <c r="F42" i="1"/>
  <c r="D42" i="1"/>
  <c r="F41" i="1"/>
  <c r="G41" i="1" s="1"/>
  <c r="H41" i="1" s="1"/>
  <c r="D41" i="1"/>
  <c r="G40" i="1"/>
  <c r="H40" i="1" s="1"/>
  <c r="F40" i="1"/>
  <c r="D40" i="1"/>
  <c r="F39" i="1"/>
  <c r="G39" i="1" s="1"/>
  <c r="H39" i="1" s="1"/>
  <c r="D39" i="1"/>
  <c r="G38" i="1"/>
  <c r="H38" i="1" s="1"/>
  <c r="F38" i="1"/>
  <c r="D38" i="1"/>
  <c r="F37" i="1"/>
  <c r="G37" i="1" s="1"/>
  <c r="H37" i="1" s="1"/>
  <c r="D37" i="1"/>
  <c r="G36" i="1"/>
  <c r="H36" i="1" s="1"/>
  <c r="F36" i="1"/>
  <c r="D36" i="1"/>
  <c r="F35" i="1"/>
  <c r="G35" i="1" s="1"/>
  <c r="H35" i="1" s="1"/>
  <c r="D35" i="1"/>
  <c r="G34" i="1"/>
  <c r="H34" i="1" s="1"/>
  <c r="F34" i="1"/>
  <c r="D34" i="1"/>
  <c r="F33" i="1"/>
  <c r="G33" i="1" s="1"/>
  <c r="H33" i="1" s="1"/>
  <c r="D33" i="1"/>
  <c r="G32" i="1"/>
  <c r="H32" i="1" s="1"/>
  <c r="F32" i="1"/>
  <c r="D32" i="1"/>
  <c r="F31" i="1"/>
  <c r="D31" i="1"/>
  <c r="G30" i="1"/>
  <c r="H30" i="1" s="1"/>
  <c r="F30" i="1"/>
  <c r="D30" i="1"/>
  <c r="F29" i="1"/>
  <c r="D29" i="1"/>
  <c r="G28" i="1"/>
  <c r="H28" i="1" s="1"/>
  <c r="F28" i="1"/>
  <c r="D28" i="1"/>
  <c r="F27" i="1"/>
  <c r="D27" i="1"/>
  <c r="G26" i="1"/>
  <c r="H26" i="1" s="1"/>
  <c r="F26" i="1"/>
  <c r="D26" i="1"/>
  <c r="F24" i="1"/>
  <c r="D24" i="1"/>
  <c r="G23" i="1"/>
  <c r="H23" i="1" s="1"/>
  <c r="F23" i="1"/>
  <c r="D23" i="1"/>
  <c r="F22" i="1"/>
  <c r="D22" i="1"/>
  <c r="G21" i="1"/>
  <c r="H21" i="1" s="1"/>
  <c r="F21" i="1"/>
  <c r="D21" i="1"/>
  <c r="F20" i="1"/>
  <c r="D20" i="1"/>
  <c r="G19" i="1"/>
  <c r="H19" i="1" s="1"/>
  <c r="F19" i="1"/>
  <c r="D19" i="1"/>
  <c r="F18" i="1"/>
  <c r="D18" i="1"/>
  <c r="G17" i="1"/>
  <c r="H17" i="1" s="1"/>
  <c r="F17" i="1"/>
  <c r="D17" i="1"/>
  <c r="F16" i="1"/>
  <c r="D16" i="1"/>
  <c r="G15" i="1"/>
  <c r="H15" i="1" s="1"/>
  <c r="F15" i="1"/>
  <c r="D15" i="1"/>
  <c r="F14" i="1"/>
  <c r="D14" i="1"/>
  <c r="G13" i="1"/>
  <c r="H13" i="1" s="1"/>
  <c r="F13" i="1"/>
  <c r="D13" i="1"/>
  <c r="F12" i="1"/>
  <c r="D12" i="1"/>
  <c r="G11" i="1"/>
  <c r="H11" i="1" s="1"/>
  <c r="F11" i="1"/>
  <c r="D11" i="1"/>
  <c r="F10" i="1"/>
  <c r="D10" i="1"/>
  <c r="G9" i="1"/>
  <c r="H9" i="1" s="1"/>
  <c r="F9" i="1"/>
  <c r="D9" i="1"/>
  <c r="H27" i="1" l="1"/>
  <c r="H10" i="1"/>
  <c r="H22" i="1"/>
  <c r="G10" i="1"/>
  <c r="G12" i="1"/>
  <c r="H12" i="1" s="1"/>
  <c r="G14" i="1"/>
  <c r="H14" i="1" s="1"/>
  <c r="G16" i="1"/>
  <c r="H16" i="1" s="1"/>
  <c r="G18" i="1"/>
  <c r="H18" i="1" s="1"/>
  <c r="G20" i="1"/>
  <c r="H20" i="1" s="1"/>
  <c r="G22" i="1"/>
  <c r="G24" i="1"/>
  <c r="H24" i="1" s="1"/>
  <c r="G27" i="1"/>
  <c r="G29" i="1"/>
  <c r="H29" i="1" s="1"/>
  <c r="G31" i="1"/>
  <c r="H31" i="1" s="1"/>
</calcChain>
</file>

<file path=xl/sharedStrings.xml><?xml version="1.0" encoding="utf-8"?>
<sst xmlns="http://schemas.openxmlformats.org/spreadsheetml/2006/main" count="267" uniqueCount="118">
  <si>
    <t>GANTT CHART TEMPLATE</t>
  </si>
  <si>
    <t>TASK NAME</t>
  </si>
  <si>
    <t>START DATE</t>
  </si>
  <si>
    <t>END DATE</t>
  </si>
  <si>
    <t>DURATION (WORK DAYS)</t>
  </si>
  <si>
    <t>TEAM MEMBER</t>
  </si>
  <si>
    <t>PERCENT COMPLETE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</si>
  <si>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</si>
  <si>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</si>
  <si>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</si>
  <si>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</si>
  <si>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</si>
  <si>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</si>
  <si>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</si>
  <si>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</si>
  <si>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</si>
  <si>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</si>
  <si>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</si>
  <si>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</si>
  <si>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</si>
  <si>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</si>
  <si>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</si>
  <si>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Th</t>
  </si>
  <si>
    <t>F</t>
  </si>
  <si>
    <t>First Sample Project</t>
  </si>
  <si>
    <t>Write Landing Page Copy</t>
  </si>
  <si>
    <t>Nathan</t>
  </si>
  <si>
    <t>Meredith</t>
  </si>
  <si>
    <t>Review Landing Page Design</t>
  </si>
  <si>
    <t>Brandon</t>
  </si>
  <si>
    <t>Build Landing Page</t>
  </si>
  <si>
    <t>Michael</t>
  </si>
  <si>
    <t>* = an automatically calculated cell</t>
  </si>
  <si>
    <t>Code Review Landing Page</t>
  </si>
  <si>
    <t>Rachel</t>
  </si>
  <si>
    <t>Promote Landing Page</t>
  </si>
  <si>
    <t>Annie</t>
  </si>
  <si>
    <t>START ON DAY*</t>
  </si>
  <si>
    <t>DURATION* (WORK DAYS)</t>
  </si>
  <si>
    <t>Second Sample Project</t>
  </si>
  <si>
    <t>Write Promotional Email</t>
  </si>
  <si>
    <t>Design Promotional Email</t>
  </si>
  <si>
    <t>Send Promotional Email to Contacts</t>
  </si>
  <si>
    <t>Analyze Results of Email Campagin</t>
  </si>
  <si>
    <t>Third Sample Project</t>
  </si>
  <si>
    <t>Plan Agenda for Team Meeting</t>
  </si>
  <si>
    <t>Reserve Room and Resources for Meeting</t>
  </si>
  <si>
    <t>Finalize Team Presentation</t>
  </si>
  <si>
    <t>Approve Page Copy</t>
  </si>
  <si>
    <t>Review &amp; Approve Presentation</t>
  </si>
  <si>
    <t>Create Invitations for Meeting</t>
  </si>
  <si>
    <t>Setup Room for Meeting</t>
  </si>
  <si>
    <t>Fourth Sample Project</t>
  </si>
  <si>
    <t>DAY OF MONTH*</t>
  </si>
  <si>
    <t>Rewrite Code for Online Calculator</t>
  </si>
  <si>
    <t>DAYS COMPLETE*</t>
  </si>
  <si>
    <t>DAYS REMAINING*</t>
  </si>
  <si>
    <t>Code Review Updated Calculator</t>
  </si>
  <si>
    <t>Update Messaging for Calculator</t>
  </si>
  <si>
    <t>Publish New Calculator to Site</t>
  </si>
  <si>
    <t>Send Promotional Email</t>
  </si>
  <si>
    <t>First Semester</t>
  </si>
  <si>
    <t>Customer Needs</t>
  </si>
  <si>
    <t>Analyze Campaign Results</t>
  </si>
  <si>
    <t>Plan Agenda for Meeting</t>
  </si>
  <si>
    <t>Reserve Room</t>
  </si>
  <si>
    <t>Finalize Presentation</t>
  </si>
  <si>
    <t>Approve Presentation</t>
  </si>
  <si>
    <t>Lead: Oscar</t>
  </si>
  <si>
    <t>Create Invitations</t>
  </si>
  <si>
    <t>Work Breakdown Structure</t>
  </si>
  <si>
    <t>Rewrite Online Calculator</t>
  </si>
  <si>
    <t>Lead: Jacob</t>
  </si>
  <si>
    <t>VDR1</t>
  </si>
  <si>
    <t>All</t>
  </si>
  <si>
    <t>Code Review Calculator</t>
  </si>
  <si>
    <t>Functional Decomposition</t>
  </si>
  <si>
    <t>Update Messaging</t>
  </si>
  <si>
    <t>Publish Calculator</t>
  </si>
  <si>
    <t>Lead: Jacob &amp; Oscar</t>
  </si>
  <si>
    <t>Targets</t>
  </si>
  <si>
    <t>Lead: John</t>
  </si>
  <si>
    <t>Advisor Meeting October</t>
  </si>
  <si>
    <t>Concept Generation</t>
  </si>
  <si>
    <t>Innolevation: Stage 1 Application Deadline</t>
  </si>
  <si>
    <t>Jacob</t>
  </si>
  <si>
    <t>Concept Selection</t>
  </si>
  <si>
    <t>Bill of Material</t>
  </si>
  <si>
    <t>Oscar</t>
  </si>
  <si>
    <t>VDR2</t>
  </si>
  <si>
    <t>Risk Assessment</t>
  </si>
  <si>
    <t>Advisor Meeting November</t>
  </si>
  <si>
    <t>VDR 3 Poster Presentation</t>
  </si>
  <si>
    <t>Spring Project Plan</t>
  </si>
  <si>
    <t>Sponsor Meeting</t>
  </si>
  <si>
    <t xml:space="preserve">Second Semester </t>
  </si>
  <si>
    <t>Innolevation: Stage 2 Business Model Canvas</t>
  </si>
  <si>
    <t>Advisor Meet &amp; Greet</t>
  </si>
  <si>
    <t>Abstract</t>
  </si>
  <si>
    <t>Oscar &amp; Jacob</t>
  </si>
  <si>
    <t>Budget Update</t>
  </si>
  <si>
    <t>Web Master</t>
  </si>
  <si>
    <t>Advisor Meeting 1</t>
  </si>
  <si>
    <t>Web Page Development</t>
  </si>
  <si>
    <t>Innolevation: Stage 3 Final Business Model Canvas</t>
  </si>
  <si>
    <t>Innolevation: Semi-Final Presentation Judging</t>
  </si>
  <si>
    <t>Shark Tank Application</t>
  </si>
  <si>
    <t>DR5 (Senior Design Presentation)</t>
  </si>
  <si>
    <t xml:space="preserve">Advisor Meeting 2 </t>
  </si>
  <si>
    <t>Web Page Update 1</t>
  </si>
  <si>
    <t>Shark Tank Round 2 Submission</t>
  </si>
  <si>
    <t>Shark Tank Preliminary Round Business Pitch</t>
  </si>
  <si>
    <t>DR6 (Senior Design Presentation)</t>
  </si>
  <si>
    <t>Operation Manual</t>
  </si>
  <si>
    <t>Web Page Update 2</t>
  </si>
  <si>
    <t>Engineering Design Day</t>
  </si>
  <si>
    <t>Final Report</t>
  </si>
  <si>
    <t>Protyope Demo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</si>
</sst>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m&quot;/&quot;d"/>
    <numFmt numFmtId="166" formatCode="m/d"/>
  </numFmts>
  <fonts count="15">
    <font>
      <sz val="10"/>
      <color rgb="FF000000"/>
      <name val="Arial"/>
    </font>
    <font>
      <sz val="10"/>
      <name val="Arial"/>
    </font>
    <font>
      <sz val="26"/>
      <color rgb="FF576C88"/>
      <name val="Calibri"/>
    </font>
    <font>
      <sz val="10"/>
      <name val="Arial"/>
    </font>
    <font>
      <b/>
      <sz val="12"/>
      <color rgb="FF0B5394"/>
      <name val="Roboto"/>
    </font>
    <font>
      <sz val="12"/>
      <color rgb="FF0B5394"/>
      <name val="Roboto"/>
    </font>
    <font>
      <b/>
      <sz val="10"/>
      <color rgb="FFFFFFFF"/>
      <name val="Calibri"/>
    </font>
    <font>
      <b/>
      <sz val="11"/>
      <color rgb="FF666666"/>
      <name val="Calibri"/>
    </font>
    <font>
      <b/>
      <sz val="12"/>
      <color rgb="FF000000"/>
      <name val="Calibri"/>
    </font>
    <font>
      <sz val="10"/>
      <name val="Calibri"/>
    </font>
    <font>
      <sz val="11"/>
      <color rgb="FF434343"/>
      <name val="Calibri"/>
    </font>
    <font>
      <sz val="10"/>
      <color rgb="FF576C88"/>
      <name val="Calibri"/>
    </font>
    <font>
      <b/>
      <u/>
      <sz val="14"/>
      <color rgb="FF57BB8A"/>
      <name val="Calibri"/>
    </font>
    <font>
      <sz val="14"/>
      <color rgb="FF576C88"/>
      <name val="Calibri"/>
    </font>
    <font>
      <sz val="11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ADEE"/>
        <bgColor rgb="FF00ADEE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7FD1CD"/>
        <bgColor rgb="FF7FD1CD"/>
      </patternFill>
    </fill>
    <fill>
      <patternFill patternType="solid">
        <fgColor rgb="FF57BB8A"/>
        <bgColor rgb="FF57BB8A"/>
      </patternFill>
    </fill>
    <fill>
      <patternFill patternType="solid">
        <fgColor rgb="FFF3F3F3"/>
        <bgColor rgb="FFF3F3F3"/>
      </patternFill>
    </fill>
    <fill>
      <patternFill patternType="solid">
        <fgColor rgb="FF5CBCD6"/>
        <bgColor rgb="FF5CBCD6"/>
      </patternFill>
    </fill>
    <fill>
      <patternFill patternType="solid">
        <fgColor rgb="FFBCE4D1"/>
        <bgColor rgb="FFBCE4D1"/>
      </patternFill>
    </fill>
    <fill>
      <patternFill patternType="solid">
        <fgColor rgb="FF8AD0AE"/>
        <bgColor rgb="FF8AD0AE"/>
      </patternFill>
    </fill>
    <fill>
      <patternFill patternType="solid">
        <fgColor rgb="FF9BD7B9"/>
        <bgColor rgb="FF9BD7B9"/>
      </patternFill>
    </fill>
    <fill>
      <patternFill patternType="solid">
        <fgColor rgb="FFDBF1E6"/>
        <bgColor rgb="FFDBF1E6"/>
      </patternFill>
    </fill>
    <fill>
      <patternFill patternType="solid">
        <fgColor rgb="FFE5F5ED"/>
        <bgColor rgb="FFE5F5ED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B7B7B7"/>
      </right>
      <top/>
      <bottom/>
      <diagonal/>
    </border>
    <border>
      <left/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/>
      <top/>
      <bottom/>
      <diagonal/>
    </border>
    <border>
      <left/>
      <right style="thin">
        <color rgb="FFB7B7B7"/>
      </right>
      <top/>
      <bottom/>
      <diagonal/>
    </border>
    <border>
      <left/>
      <right style="thin">
        <color rgb="FFB7B7B7"/>
      </right>
      <top/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hair">
        <color rgb="FFB7B7B7"/>
      </right>
      <top/>
      <bottom style="hair">
        <color rgb="FFB7B7B7"/>
      </bottom>
      <diagonal/>
    </border>
    <border>
      <left/>
      <right style="hair">
        <color rgb="FFB7B7B7"/>
      </right>
      <top/>
      <bottom style="hair">
        <color rgb="FFB7B7B7"/>
      </bottom>
      <diagonal/>
    </border>
    <border>
      <left/>
      <right style="hair">
        <color rgb="FFB7B7B7"/>
      </right>
      <top/>
      <bottom style="hair">
        <color rgb="FFB7B7B7"/>
      </bottom>
      <diagonal/>
    </border>
    <border>
      <left/>
      <right style="thin">
        <color rgb="FFB7B7B7"/>
      </right>
      <top/>
      <bottom style="hair">
        <color rgb="FFB7B7B7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B7B7B7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/>
    <xf numFmtId="0" fontId="1" fillId="2" borderId="6" xfId="0" applyFont="1" applyFill="1" applyBorder="1"/>
    <xf numFmtId="0" fontId="4" fillId="2" borderId="6" xfId="0" applyFont="1" applyFill="1" applyBorder="1"/>
    <xf numFmtId="0" fontId="5" fillId="2" borderId="6" xfId="0" applyFont="1" applyFill="1" applyBorder="1" applyAlignment="1">
      <alignment wrapText="1"/>
    </xf>
    <xf numFmtId="0" fontId="1" fillId="0" borderId="7" xfId="0" applyFont="1" applyBorder="1"/>
    <xf numFmtId="14" fontId="1" fillId="0" borderId="8" xfId="0" applyNumberFormat="1" applyFont="1" applyBorder="1"/>
    <xf numFmtId="0" fontId="7" fillId="4" borderId="16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8" fillId="6" borderId="17" xfId="0" applyFont="1" applyFill="1" applyBorder="1"/>
    <xf numFmtId="0" fontId="9" fillId="6" borderId="17" xfId="0" applyFont="1" applyFill="1" applyBorder="1"/>
    <xf numFmtId="0" fontId="9" fillId="6" borderId="1" xfId="0" applyFont="1" applyFill="1" applyBorder="1"/>
    <xf numFmtId="164" fontId="9" fillId="6" borderId="1" xfId="0" applyNumberFormat="1" applyFont="1" applyFill="1" applyBorder="1"/>
    <xf numFmtId="3" fontId="9" fillId="6" borderId="1" xfId="0" applyNumberFormat="1" applyFont="1" applyFill="1" applyBorder="1"/>
    <xf numFmtId="0" fontId="10" fillId="0" borderId="21" xfId="0" applyFont="1" applyBorder="1" applyAlignment="1">
      <alignment wrapText="1"/>
    </xf>
    <xf numFmtId="165" fontId="10" fillId="0" borderId="21" xfId="0" applyNumberFormat="1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9" fontId="10" fillId="7" borderId="22" xfId="0" applyNumberFormat="1" applyFont="1" applyFill="1" applyBorder="1" applyAlignment="1">
      <alignment horizontal="center" wrapText="1"/>
    </xf>
    <xf numFmtId="9" fontId="1" fillId="0" borderId="23" xfId="0" applyNumberFormat="1" applyFont="1" applyBorder="1"/>
    <xf numFmtId="164" fontId="1" fillId="0" borderId="24" xfId="0" applyNumberFormat="1" applyFont="1" applyBorder="1"/>
    <xf numFmtId="0" fontId="1" fillId="0" borderId="24" xfId="0" applyFont="1" applyBorder="1"/>
    <xf numFmtId="0" fontId="1" fillId="4" borderId="25" xfId="0" applyFont="1" applyFill="1" applyBorder="1"/>
    <xf numFmtId="0" fontId="1" fillId="2" borderId="25" xfId="0" applyFont="1" applyFill="1" applyBorder="1"/>
    <xf numFmtId="0" fontId="1" fillId="4" borderId="26" xfId="0" applyFont="1" applyFill="1" applyBorder="1"/>
    <xf numFmtId="9" fontId="10" fillId="8" borderId="22" xfId="0" applyNumberFormat="1" applyFont="1" applyFill="1" applyBorder="1" applyAlignment="1">
      <alignment horizontal="center" wrapText="1"/>
    </xf>
    <xf numFmtId="0" fontId="1" fillId="9" borderId="25" xfId="0" applyFont="1" applyFill="1" applyBorder="1"/>
    <xf numFmtId="0" fontId="1" fillId="10" borderId="25" xfId="0" applyFont="1" applyFill="1" applyBorder="1"/>
    <xf numFmtId="14" fontId="1" fillId="0" borderId="0" xfId="0" applyNumberFormat="1" applyFont="1"/>
    <xf numFmtId="9" fontId="10" fillId="11" borderId="22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/>
    </xf>
    <xf numFmtId="9" fontId="10" fillId="12" borderId="22" xfId="0" applyNumberFormat="1" applyFont="1" applyFill="1" applyBorder="1" applyAlignment="1">
      <alignment horizontal="center" wrapText="1"/>
    </xf>
    <xf numFmtId="9" fontId="10" fillId="13" borderId="22" xfId="0" applyNumberFormat="1" applyFont="1" applyFill="1" applyBorder="1" applyAlignment="1">
      <alignment horizontal="center" wrapText="1"/>
    </xf>
    <xf numFmtId="0" fontId="9" fillId="6" borderId="17" xfId="0" applyFont="1" applyFill="1" applyBorder="1" applyAlignment="1">
      <alignment horizontal="center"/>
    </xf>
    <xf numFmtId="0" fontId="1" fillId="6" borderId="1" xfId="0" applyFont="1" applyFill="1" applyBorder="1"/>
    <xf numFmtId="164" fontId="1" fillId="6" borderId="1" xfId="0" applyNumberFormat="1" applyFont="1" applyFill="1" applyBorder="1"/>
    <xf numFmtId="3" fontId="1" fillId="6" borderId="1" xfId="0" applyNumberFormat="1" applyFont="1" applyFill="1" applyBorder="1"/>
    <xf numFmtId="9" fontId="10" fillId="14" borderId="22" xfId="0" applyNumberFormat="1" applyFont="1" applyFill="1" applyBorder="1" applyAlignment="1">
      <alignment horizontal="center" wrapText="1"/>
    </xf>
    <xf numFmtId="9" fontId="10" fillId="1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6" borderId="1" xfId="0" applyFont="1" applyFill="1" applyBorder="1"/>
    <xf numFmtId="9" fontId="10" fillId="2" borderId="22" xfId="0" applyNumberFormat="1" applyFont="1" applyFill="1" applyBorder="1" applyAlignment="1">
      <alignment horizontal="center" wrapText="1"/>
    </xf>
    <xf numFmtId="0" fontId="9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horizontal="center" wrapText="1"/>
    </xf>
    <xf numFmtId="0" fontId="1" fillId="6" borderId="31" xfId="0" applyFont="1" applyFill="1" applyBorder="1"/>
    <xf numFmtId="165" fontId="10" fillId="2" borderId="1" xfId="0" applyNumberFormat="1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9" fontId="10" fillId="7" borderId="1" xfId="0" applyNumberFormat="1" applyFont="1" applyFill="1" applyBorder="1" applyAlignment="1">
      <alignment horizontal="center" wrapText="1"/>
    </xf>
    <xf numFmtId="0" fontId="2" fillId="2" borderId="6" xfId="0" applyFont="1" applyFill="1" applyBorder="1"/>
    <xf numFmtId="0" fontId="12" fillId="2" borderId="6" xfId="0" applyFont="1" applyFill="1" applyBorder="1" applyAlignment="1">
      <alignment vertical="center"/>
    </xf>
    <xf numFmtId="0" fontId="0" fillId="0" borderId="7" xfId="0" applyFont="1" applyBorder="1"/>
    <xf numFmtId="0" fontId="13" fillId="2" borderId="6" xfId="0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horizontal="center" wrapText="1"/>
    </xf>
    <xf numFmtId="9" fontId="10" fillId="8" borderId="1" xfId="0" applyNumberFormat="1" applyFont="1" applyFill="1" applyBorder="1" applyAlignment="1">
      <alignment horizontal="center" wrapText="1"/>
    </xf>
    <xf numFmtId="9" fontId="10" fillId="11" borderId="1" xfId="0" applyNumberFormat="1" applyFont="1" applyFill="1" applyBorder="1" applyAlignment="1">
      <alignment horizontal="center" wrapText="1"/>
    </xf>
    <xf numFmtId="9" fontId="10" fillId="12" borderId="1" xfId="0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9" fontId="10" fillId="14" borderId="1" xfId="0" applyNumberFormat="1" applyFont="1" applyFill="1" applyBorder="1" applyAlignment="1">
      <alignment horizontal="center" wrapText="1"/>
    </xf>
    <xf numFmtId="0" fontId="1" fillId="0" borderId="8" xfId="0" applyFont="1" applyBorder="1"/>
    <xf numFmtId="0" fontId="7" fillId="6" borderId="0" xfId="0" applyFont="1" applyFill="1" applyAlignment="1">
      <alignment horizontal="center"/>
    </xf>
    <xf numFmtId="9" fontId="10" fillId="15" borderId="1" xfId="0" applyNumberFormat="1" applyFont="1" applyFill="1" applyBorder="1" applyAlignment="1">
      <alignment horizontal="center" wrapText="1"/>
    </xf>
    <xf numFmtId="9" fontId="10" fillId="2" borderId="1" xfId="0" applyNumberFormat="1" applyFont="1" applyFill="1" applyBorder="1" applyAlignment="1">
      <alignment horizontal="center" wrapText="1"/>
    </xf>
    <xf numFmtId="14" fontId="14" fillId="0" borderId="0" xfId="0" applyNumberFormat="1" applyFont="1"/>
    <xf numFmtId="1" fontId="10" fillId="9" borderId="1" xfId="0" applyNumberFormat="1" applyFont="1" applyFill="1" applyBorder="1" applyAlignment="1">
      <alignment horizontal="center" wrapText="1"/>
    </xf>
    <xf numFmtId="0" fontId="14" fillId="9" borderId="1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Font="1"/>
    <xf numFmtId="0" fontId="8" fillId="0" borderId="0" xfId="0" applyFont="1"/>
    <xf numFmtId="0" fontId="10" fillId="0" borderId="0" xfId="0" applyFont="1" applyAlignment="1"/>
    <xf numFmtId="0" fontId="6" fillId="3" borderId="9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7" fillId="6" borderId="28" xfId="0" applyFont="1" applyFill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7" fillId="5" borderId="28" xfId="0" applyFont="1" applyFill="1" applyBorder="1" applyAlignment="1">
      <alignment horizontal="center"/>
    </xf>
    <xf numFmtId="0" fontId="2" fillId="2" borderId="27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9" fillId="6" borderId="18" xfId="0" applyFont="1" applyFill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9" fillId="6" borderId="18" xfId="0" applyFont="1" applyFill="1" applyBorder="1"/>
    <xf numFmtId="0" fontId="7" fillId="4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6" fillId="3" borderId="10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2" fillId="2" borderId="3" xfId="0" applyFont="1" applyFill="1" applyBorder="1"/>
    <xf numFmtId="0" fontId="7" fillId="5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'Gantt Chart w % Complete'!$B$9:$B$47</c:f>
              <c:strCache>
                <c:ptCount val="39"/>
                <c:pt idx="0">
                  <c:v>Customer Needs</c:v>
                </c:pt>
                <c:pt idx="1">
                  <c:v>Work Breakdown Structure</c:v>
                </c:pt>
                <c:pt idx="2">
                  <c:v>VDR1</c:v>
                </c:pt>
                <c:pt idx="3">
                  <c:v>Functional Decomposition</c:v>
                </c:pt>
                <c:pt idx="4">
                  <c:v>Targets</c:v>
                </c:pt>
                <c:pt idx="5">
                  <c:v>Advisor Meeting October</c:v>
                </c:pt>
                <c:pt idx="6">
                  <c:v>Concept Generation</c:v>
                </c:pt>
                <c:pt idx="7">
                  <c:v>Innolevation: Stage 1 Application Deadline</c:v>
                </c:pt>
                <c:pt idx="8">
                  <c:v>Concept Selection</c:v>
                </c:pt>
                <c:pt idx="9">
                  <c:v>Bill of Material</c:v>
                </c:pt>
                <c:pt idx="10">
                  <c:v>VDR2</c:v>
                </c:pt>
                <c:pt idx="11">
                  <c:v>Risk Assessment</c:v>
                </c:pt>
                <c:pt idx="12">
                  <c:v>Advisor Meeting November</c:v>
                </c:pt>
                <c:pt idx="13">
                  <c:v>VDR 3 Poster Presentation</c:v>
                </c:pt>
                <c:pt idx="14">
                  <c:v>Spring Project Plan</c:v>
                </c:pt>
                <c:pt idx="15">
                  <c:v>Sponsor Meeting</c:v>
                </c:pt>
                <c:pt idx="17">
                  <c:v>Innolevation: Stage 2 Business Model Canvas</c:v>
                </c:pt>
                <c:pt idx="18">
                  <c:v>Advisor Meet &amp; Greet</c:v>
                </c:pt>
                <c:pt idx="19">
                  <c:v>Abstract</c:v>
                </c:pt>
                <c:pt idx="20">
                  <c:v>Budget Update</c:v>
                </c:pt>
                <c:pt idx="21">
                  <c:v>Web Master</c:v>
                </c:pt>
                <c:pt idx="22">
                  <c:v>Advisor Meeting 1</c:v>
                </c:pt>
                <c:pt idx="23">
                  <c:v>Web Page Development</c:v>
                </c:pt>
                <c:pt idx="24">
                  <c:v>Innolevation: Stage 3 Final Business Model Canvas</c:v>
                </c:pt>
                <c:pt idx="25">
                  <c:v>Innolevation: Semi-Final Presentation Judging</c:v>
                </c:pt>
                <c:pt idx="26">
                  <c:v>Shark Tank Application</c:v>
                </c:pt>
                <c:pt idx="27">
                  <c:v>DR5 (Senior Design Presentation)</c:v>
                </c:pt>
                <c:pt idx="28">
                  <c:v>Advisor Meeting 2 </c:v>
                </c:pt>
                <c:pt idx="29">
                  <c:v>Risk Assessment</c:v>
                </c:pt>
                <c:pt idx="30">
                  <c:v>Web Page Update 1</c:v>
                </c:pt>
                <c:pt idx="31">
                  <c:v>Shark Tank Round 2 Submission</c:v>
                </c:pt>
                <c:pt idx="32">
                  <c:v>Shark Tank Preliminary Round Business Pitch</c:v>
                </c:pt>
                <c:pt idx="33">
                  <c:v>DR6 (Senior Design Presentation)</c:v>
                </c:pt>
                <c:pt idx="34">
                  <c:v>Operation Manual</c:v>
                </c:pt>
                <c:pt idx="35">
                  <c:v>Web Page Update 2</c:v>
                </c:pt>
                <c:pt idx="36">
                  <c:v>Engineering Design Day</c:v>
                </c:pt>
                <c:pt idx="37">
                  <c:v>Final Report</c:v>
                </c:pt>
                <c:pt idx="38">
                  <c:v>Protyope Demo</c:v>
                </c:pt>
              </c:strCache>
            </c:strRef>
          </c:cat>
          <c:val>
            <c:numRef>
              <c:f>'Gantt Chart w % Complete'!$D$9:$D$47</c:f>
              <c:numCache>
                <c:formatCode>General</c:formatCode>
                <c:ptCount val="39"/>
                <c:pt idx="0">
                  <c:v>14</c:v>
                </c:pt>
                <c:pt idx="1">
                  <c:v>14</c:v>
                </c:pt>
                <c:pt idx="2">
                  <c:v>28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A93-4029-8694-46D68A30399C}"/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'Gantt Chart w % Complete'!$B$9:$B$47</c:f>
              <c:strCache>
                <c:ptCount val="39"/>
                <c:pt idx="0">
                  <c:v>Customer Needs</c:v>
                </c:pt>
                <c:pt idx="1">
                  <c:v>Work Breakdown Structure</c:v>
                </c:pt>
                <c:pt idx="2">
                  <c:v>VDR1</c:v>
                </c:pt>
                <c:pt idx="3">
                  <c:v>Functional Decomposition</c:v>
                </c:pt>
                <c:pt idx="4">
                  <c:v>Targets</c:v>
                </c:pt>
                <c:pt idx="5">
                  <c:v>Advisor Meeting October</c:v>
                </c:pt>
                <c:pt idx="6">
                  <c:v>Concept Generation</c:v>
                </c:pt>
                <c:pt idx="7">
                  <c:v>Innolevation: Stage 1 Application Deadline</c:v>
                </c:pt>
                <c:pt idx="8">
                  <c:v>Concept Selection</c:v>
                </c:pt>
                <c:pt idx="9">
                  <c:v>Bill of Material</c:v>
                </c:pt>
                <c:pt idx="10">
                  <c:v>VDR2</c:v>
                </c:pt>
                <c:pt idx="11">
                  <c:v>Risk Assessment</c:v>
                </c:pt>
                <c:pt idx="12">
                  <c:v>Advisor Meeting November</c:v>
                </c:pt>
                <c:pt idx="13">
                  <c:v>VDR 3 Poster Presentation</c:v>
                </c:pt>
                <c:pt idx="14">
                  <c:v>Spring Project Plan</c:v>
                </c:pt>
                <c:pt idx="15">
                  <c:v>Sponsor Meeting</c:v>
                </c:pt>
                <c:pt idx="17">
                  <c:v>Innolevation: Stage 2 Business Model Canvas</c:v>
                </c:pt>
                <c:pt idx="18">
                  <c:v>Advisor Meet &amp; Greet</c:v>
                </c:pt>
                <c:pt idx="19">
                  <c:v>Abstract</c:v>
                </c:pt>
                <c:pt idx="20">
                  <c:v>Budget Update</c:v>
                </c:pt>
                <c:pt idx="21">
                  <c:v>Web Master</c:v>
                </c:pt>
                <c:pt idx="22">
                  <c:v>Advisor Meeting 1</c:v>
                </c:pt>
                <c:pt idx="23">
                  <c:v>Web Page Development</c:v>
                </c:pt>
                <c:pt idx="24">
                  <c:v>Innolevation: Stage 3 Final Business Model Canvas</c:v>
                </c:pt>
                <c:pt idx="25">
                  <c:v>Innolevation: Semi-Final Presentation Judging</c:v>
                </c:pt>
                <c:pt idx="26">
                  <c:v>Shark Tank Application</c:v>
                </c:pt>
                <c:pt idx="27">
                  <c:v>DR5 (Senior Design Presentation)</c:v>
                </c:pt>
                <c:pt idx="28">
                  <c:v>Advisor Meeting 2 </c:v>
                </c:pt>
                <c:pt idx="29">
                  <c:v>Risk Assessment</c:v>
                </c:pt>
                <c:pt idx="30">
                  <c:v>Web Page Update 1</c:v>
                </c:pt>
                <c:pt idx="31">
                  <c:v>Shark Tank Round 2 Submission</c:v>
                </c:pt>
                <c:pt idx="32">
                  <c:v>Shark Tank Preliminary Round Business Pitch</c:v>
                </c:pt>
                <c:pt idx="33">
                  <c:v>DR6 (Senior Design Presentation)</c:v>
                </c:pt>
                <c:pt idx="34">
                  <c:v>Operation Manual</c:v>
                </c:pt>
                <c:pt idx="35">
                  <c:v>Web Page Update 2</c:v>
                </c:pt>
                <c:pt idx="36">
                  <c:v>Engineering Design Day</c:v>
                </c:pt>
                <c:pt idx="37">
                  <c:v>Final Report</c:v>
                </c:pt>
                <c:pt idx="38">
                  <c:v>Protyope Demo</c:v>
                </c:pt>
              </c:strCache>
            </c:strRef>
          </c:cat>
          <c:val>
            <c:numRef>
              <c:f>'Gantt Chart w % Complete'!$G$9:$G$47</c:f>
              <c:numCache>
                <c:formatCode>General</c:formatCode>
                <c:ptCount val="39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21</c:v>
                </c:pt>
                <c:pt idx="5">
                  <c:v>32</c:v>
                </c:pt>
                <c:pt idx="6">
                  <c:v>29</c:v>
                </c:pt>
                <c:pt idx="7">
                  <c:v>32</c:v>
                </c:pt>
                <c:pt idx="8">
                  <c:v>31</c:v>
                </c:pt>
                <c:pt idx="9">
                  <c:v>37</c:v>
                </c:pt>
                <c:pt idx="10">
                  <c:v>42</c:v>
                </c:pt>
                <c:pt idx="11">
                  <c:v>42</c:v>
                </c:pt>
                <c:pt idx="12">
                  <c:v>53</c:v>
                </c:pt>
                <c:pt idx="13">
                  <c:v>60</c:v>
                </c:pt>
                <c:pt idx="14">
                  <c:v>60</c:v>
                </c:pt>
                <c:pt idx="15">
                  <c:v>52</c:v>
                </c:pt>
                <c:pt idx="17">
                  <c:v>9</c:v>
                </c:pt>
                <c:pt idx="18">
                  <c:v>5</c:v>
                </c:pt>
                <c:pt idx="19">
                  <c:v>4</c:v>
                </c:pt>
                <c:pt idx="20">
                  <c:v>10</c:v>
                </c:pt>
                <c:pt idx="21">
                  <c:v>9</c:v>
                </c:pt>
                <c:pt idx="22">
                  <c:v>21</c:v>
                </c:pt>
                <c:pt idx="23">
                  <c:v>21</c:v>
                </c:pt>
                <c:pt idx="24">
                  <c:v>25</c:v>
                </c:pt>
                <c:pt idx="25">
                  <c:v>26</c:v>
                </c:pt>
                <c:pt idx="26">
                  <c:v>25</c:v>
                </c:pt>
                <c:pt idx="27">
                  <c:v>34</c:v>
                </c:pt>
                <c:pt idx="28">
                  <c:v>43</c:v>
                </c:pt>
                <c:pt idx="29">
                  <c:v>42</c:v>
                </c:pt>
                <c:pt idx="30">
                  <c:v>42</c:v>
                </c:pt>
                <c:pt idx="31">
                  <c:v>48</c:v>
                </c:pt>
                <c:pt idx="32">
                  <c:v>47</c:v>
                </c:pt>
                <c:pt idx="33">
                  <c:v>63</c:v>
                </c:pt>
                <c:pt idx="34">
                  <c:v>66</c:v>
                </c:pt>
                <c:pt idx="35">
                  <c:v>72</c:v>
                </c:pt>
                <c:pt idx="36">
                  <c:v>84</c:v>
                </c:pt>
                <c:pt idx="37">
                  <c:v>91</c:v>
                </c:pt>
                <c:pt idx="38">
                  <c:v>90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A93-4029-8694-46D68A30399C}"/>
            </c:ext>
          </c:extLst>
        </c:ser>
        <c:ser>
          <c:idx val="2"/>
          <c:order val="2"/>
          <c:spPr>
            <a:solidFill>
              <a:srgbClr val="6AD9F8"/>
            </a:solidFill>
          </c:spPr>
          <c:invertIfNegative val="1"/>
          <c:cat>
            <c:strRef>
              <c:f>'Gantt Chart w % Complete'!$B$9:$B$47</c:f>
              <c:strCache>
                <c:ptCount val="39"/>
                <c:pt idx="0">
                  <c:v>Customer Needs</c:v>
                </c:pt>
                <c:pt idx="1">
                  <c:v>Work Breakdown Structure</c:v>
                </c:pt>
                <c:pt idx="2">
                  <c:v>VDR1</c:v>
                </c:pt>
                <c:pt idx="3">
                  <c:v>Functional Decomposition</c:v>
                </c:pt>
                <c:pt idx="4">
                  <c:v>Targets</c:v>
                </c:pt>
                <c:pt idx="5">
                  <c:v>Advisor Meeting October</c:v>
                </c:pt>
                <c:pt idx="6">
                  <c:v>Concept Generation</c:v>
                </c:pt>
                <c:pt idx="7">
                  <c:v>Innolevation: Stage 1 Application Deadline</c:v>
                </c:pt>
                <c:pt idx="8">
                  <c:v>Concept Selection</c:v>
                </c:pt>
                <c:pt idx="9">
                  <c:v>Bill of Material</c:v>
                </c:pt>
                <c:pt idx="10">
                  <c:v>VDR2</c:v>
                </c:pt>
                <c:pt idx="11">
                  <c:v>Risk Assessment</c:v>
                </c:pt>
                <c:pt idx="12">
                  <c:v>Advisor Meeting November</c:v>
                </c:pt>
                <c:pt idx="13">
                  <c:v>VDR 3 Poster Presentation</c:v>
                </c:pt>
                <c:pt idx="14">
                  <c:v>Spring Project Plan</c:v>
                </c:pt>
                <c:pt idx="15">
                  <c:v>Sponsor Meeting</c:v>
                </c:pt>
                <c:pt idx="17">
                  <c:v>Innolevation: Stage 2 Business Model Canvas</c:v>
                </c:pt>
                <c:pt idx="18">
                  <c:v>Advisor Meet &amp; Greet</c:v>
                </c:pt>
                <c:pt idx="19">
                  <c:v>Abstract</c:v>
                </c:pt>
                <c:pt idx="20">
                  <c:v>Budget Update</c:v>
                </c:pt>
                <c:pt idx="21">
                  <c:v>Web Master</c:v>
                </c:pt>
                <c:pt idx="22">
                  <c:v>Advisor Meeting 1</c:v>
                </c:pt>
                <c:pt idx="23">
                  <c:v>Web Page Development</c:v>
                </c:pt>
                <c:pt idx="24">
                  <c:v>Innolevation: Stage 3 Final Business Model Canvas</c:v>
                </c:pt>
                <c:pt idx="25">
                  <c:v>Innolevation: Semi-Final Presentation Judging</c:v>
                </c:pt>
                <c:pt idx="26">
                  <c:v>Shark Tank Application</c:v>
                </c:pt>
                <c:pt idx="27">
                  <c:v>DR5 (Senior Design Presentation)</c:v>
                </c:pt>
                <c:pt idx="28">
                  <c:v>Advisor Meeting 2 </c:v>
                </c:pt>
                <c:pt idx="29">
                  <c:v>Risk Assessment</c:v>
                </c:pt>
                <c:pt idx="30">
                  <c:v>Web Page Update 1</c:v>
                </c:pt>
                <c:pt idx="31">
                  <c:v>Shark Tank Round 2 Submission</c:v>
                </c:pt>
                <c:pt idx="32">
                  <c:v>Shark Tank Preliminary Round Business Pitch</c:v>
                </c:pt>
                <c:pt idx="33">
                  <c:v>DR6 (Senior Design Presentation)</c:v>
                </c:pt>
                <c:pt idx="34">
                  <c:v>Operation Manual</c:v>
                </c:pt>
                <c:pt idx="35">
                  <c:v>Web Page Update 2</c:v>
                </c:pt>
                <c:pt idx="36">
                  <c:v>Engineering Design Day</c:v>
                </c:pt>
                <c:pt idx="37">
                  <c:v>Final Report</c:v>
                </c:pt>
                <c:pt idx="38">
                  <c:v>Protyope Demo</c:v>
                </c:pt>
              </c:strCache>
            </c:strRef>
          </c:cat>
          <c:val>
            <c:numRef>
              <c:f>'Gantt Chart w % Complete'!$H$9:$H$47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A93-4029-8694-46D68A303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1481577"/>
        <c:axId val="1808854648"/>
      </c:barChart>
      <c:catAx>
        <c:axId val="1831481577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n-US"/>
          </a:p>
        </c:txPr>
        <c:crossAx val="1808854648"/>
        <c:crosses val="autoZero"/>
        <c:auto val="1"/>
        <c:lblAlgn val="ctr"/>
        <c:lblOffset val="100"/>
        <c:noMultiLvlLbl val="1"/>
      </c:catAx>
      <c:valAx>
        <c:axId val="1808854648"/>
        <c:scaling>
          <c:orientation val="minMax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/>
                </a:pPr>
                <a:r>
                  <a:rPr lang="en-US"/>
                  <a:t>Senior Design Days 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  <a:endParaRPr lang="en-US"/>
          </a:p>
        </c:txPr>
        <c:crossAx val="1831481577"/>
        <c:crosses val="max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Chart'!$E$9:$E$29</c:f>
              <c:numCache>
                <c:formatCode>General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6">
                  <c:v>4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1">
                  <c:v>10</c:v>
                </c:pt>
                <c:pt idx="12">
                  <c:v>17</c:v>
                </c:pt>
                <c:pt idx="13">
                  <c:v>17</c:v>
                </c:pt>
                <c:pt idx="14">
                  <c:v>21</c:v>
                </c:pt>
                <c:pt idx="15">
                  <c:v>17</c:v>
                </c:pt>
                <c:pt idx="17">
                  <c:v>10</c:v>
                </c:pt>
                <c:pt idx="18">
                  <c:v>20</c:v>
                </c:pt>
                <c:pt idx="19">
                  <c:v>19</c:v>
                </c:pt>
                <c:pt idx="20">
                  <c:v>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2DE-4400-9CAD-9A77B6BA12DF}"/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Chart'!$F$9:$F$29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7">
                  <c:v>10</c:v>
                </c:pt>
                <c:pt idx="18">
                  <c:v>6</c:v>
                </c:pt>
                <c:pt idx="19">
                  <c:v>7</c:v>
                </c:pt>
                <c:pt idx="2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2DE-4400-9CAD-9A77B6BA1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8971494"/>
        <c:axId val="1147985155"/>
      </c:barChart>
      <c:catAx>
        <c:axId val="588971494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n-US"/>
          </a:p>
        </c:txPr>
        <c:crossAx val="1147985155"/>
        <c:crosses val="autoZero"/>
        <c:auto val="1"/>
        <c:lblAlgn val="ctr"/>
        <c:lblOffset val="100"/>
        <c:noMultiLvlLbl val="1"/>
      </c:catAx>
      <c:valAx>
        <c:axId val="114798515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/>
                </a:pPr>
                <a:r>
                  <a:t>Days of the Project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  <a:endParaRPr lang="en-US"/>
          </a:p>
        </c:txPr>
        <c:crossAx val="588971494"/>
        <c:crosses val="max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</xdr:row>
      <xdr:rowOff>9525</xdr:rowOff>
    </xdr:from>
    <xdr:ext cx="9648825" cy="8782050"/>
    <xdr:graphicFrame macro=""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6</xdr:row>
      <xdr:rowOff>0</xdr:rowOff>
    </xdr:from>
    <xdr:ext cx="8391525" cy="519112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1000"/>
  <sheetViews>
    <sheetView showGridLines="0" tabSelected="1" workbookViewId="0"/>
  </sheetViews>
  <sheetFormatPr defaultColWidth="14.42578125" defaultRowHeight="15" customHeight="1"/>
  <cols>
    <col min="1" max="1" width="2.85546875" customWidth="1"/>
    <col min="2" max="2" width="35.85546875" customWidth="1"/>
    <col min="3" max="9" width="12.28515625" customWidth="1"/>
    <col min="10" max="10" width="10.85546875" customWidth="1"/>
    <col min="11" max="12" width="7.28515625" customWidth="1"/>
    <col min="13" max="14" width="3.7109375" customWidth="1"/>
    <col min="15" max="15" width="6.42578125" customWidth="1"/>
    <col min="16" max="34" width="4.42578125" customWidth="1"/>
    <col min="35" max="39" width="7.28515625" customWidth="1"/>
  </cols>
  <sheetData>
    <row r="1" spans="1:39" ht="94.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2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5.75" customHeight="1">
      <c r="A2" s="1"/>
      <c r="B2" s="1"/>
      <c r="C2" s="1"/>
      <c r="D2" s="2"/>
      <c r="E2" s="2"/>
      <c r="F2" s="2"/>
      <c r="G2" s="2"/>
      <c r="H2" s="2"/>
      <c r="I2" s="2"/>
      <c r="J2" s="2"/>
      <c r="K2" s="1"/>
      <c r="L2" s="1"/>
      <c r="M2" s="1"/>
      <c r="N2" s="1"/>
      <c r="O2" s="2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5.75" customHeight="1">
      <c r="A3" s="52"/>
      <c r="B3" s="53"/>
      <c r="C3" s="53"/>
      <c r="D3" s="53"/>
      <c r="E3" s="53"/>
      <c r="F3" s="53"/>
      <c r="G3" s="54"/>
      <c r="H3" s="54"/>
      <c r="I3" s="54"/>
      <c r="J3" s="55"/>
      <c r="K3" s="55"/>
      <c r="L3" s="55"/>
      <c r="M3" s="5"/>
      <c r="N3" s="5"/>
      <c r="O3" s="5"/>
      <c r="P3" s="5"/>
      <c r="Q3" s="5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4"/>
      <c r="AJ3" s="4"/>
      <c r="AK3" s="4"/>
      <c r="AL3" s="4"/>
      <c r="AM3" s="4"/>
    </row>
    <row r="4" spans="1:39" ht="15.75" customHeight="1">
      <c r="A4" s="2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5.75" customHeight="1">
      <c r="A5" s="31" t="s">
        <v>32</v>
      </c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5.75" customHeight="1">
      <c r="A6" s="73"/>
      <c r="B6" s="73" t="s">
        <v>1</v>
      </c>
      <c r="C6" s="73" t="s">
        <v>2</v>
      </c>
      <c r="D6" s="73" t="s">
        <v>53</v>
      </c>
      <c r="E6" s="73" t="s">
        <v>3</v>
      </c>
      <c r="F6" s="73" t="s">
        <v>38</v>
      </c>
      <c r="G6" s="73" t="s">
        <v>55</v>
      </c>
      <c r="H6" s="73" t="s">
        <v>56</v>
      </c>
      <c r="I6" s="73" t="s">
        <v>5</v>
      </c>
      <c r="J6" s="73" t="s">
        <v>6</v>
      </c>
      <c r="K6" s="78"/>
      <c r="L6" s="76"/>
      <c r="M6" s="76"/>
      <c r="N6" s="76"/>
      <c r="O6" s="77"/>
      <c r="P6" s="78" t="s">
        <v>7</v>
      </c>
      <c r="Q6" s="76"/>
      <c r="R6" s="76"/>
      <c r="S6" s="76"/>
      <c r="T6" s="77"/>
      <c r="U6" s="75" t="s">
        <v>8</v>
      </c>
      <c r="V6" s="76"/>
      <c r="W6" s="76"/>
      <c r="X6" s="76"/>
      <c r="Y6" s="77"/>
      <c r="Z6" s="78" t="s">
        <v>9</v>
      </c>
      <c r="AA6" s="76"/>
      <c r="AB6" s="76"/>
      <c r="AC6" s="76"/>
      <c r="AD6" s="77"/>
      <c r="AE6" s="75" t="s">
        <v>10</v>
      </c>
      <c r="AF6" s="76"/>
      <c r="AG6" s="76"/>
      <c r="AH6" s="76"/>
      <c r="AI6" s="77"/>
      <c r="AJ6" s="63"/>
      <c r="AK6" s="63"/>
      <c r="AL6" s="63"/>
      <c r="AM6" s="40"/>
    </row>
    <row r="7" spans="1:39" ht="15.75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</row>
    <row r="8" spans="1:39" ht="15.75" customHeight="1">
      <c r="A8" s="41" t="s">
        <v>61</v>
      </c>
      <c r="B8" s="13"/>
      <c r="C8" s="13"/>
      <c r="D8" s="13"/>
      <c r="E8" s="13"/>
      <c r="F8" s="13"/>
      <c r="G8" s="13"/>
      <c r="H8" s="13"/>
      <c r="I8" s="13"/>
      <c r="J8" s="13"/>
      <c r="K8" s="43"/>
      <c r="L8" s="44"/>
      <c r="M8" s="45"/>
      <c r="N8" s="45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</row>
    <row r="9" spans="1:39" ht="15.75" customHeight="1">
      <c r="B9" s="46" t="s">
        <v>62</v>
      </c>
      <c r="C9" s="47">
        <v>43357</v>
      </c>
      <c r="D9" s="50">
        <f t="shared" ref="D9:D24" si="0">DAY(C9)</f>
        <v>14</v>
      </c>
      <c r="E9" s="66">
        <v>43364</v>
      </c>
      <c r="F9" s="67">
        <f t="shared" ref="F9:F24" si="1">DATEDIF(C9,E9,"d")+1</f>
        <v>8</v>
      </c>
      <c r="G9" s="68">
        <f t="shared" ref="G9:G24" si="2">SUM(F9*J9)</f>
        <v>8</v>
      </c>
      <c r="H9" s="67">
        <f t="shared" ref="H9:H24" si="3">SUM(F9-G9)</f>
        <v>0</v>
      </c>
      <c r="I9" s="69" t="s">
        <v>68</v>
      </c>
      <c r="J9" s="51">
        <v>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15.75" customHeight="1">
      <c r="B10" s="46" t="s">
        <v>70</v>
      </c>
      <c r="C10" s="47">
        <v>43357</v>
      </c>
      <c r="D10" s="50">
        <f t="shared" si="0"/>
        <v>14</v>
      </c>
      <c r="E10" s="66">
        <v>43364</v>
      </c>
      <c r="F10" s="67">
        <f t="shared" si="1"/>
        <v>8</v>
      </c>
      <c r="G10" s="68">
        <f t="shared" si="2"/>
        <v>8</v>
      </c>
      <c r="H10" s="67">
        <f t="shared" si="3"/>
        <v>0</v>
      </c>
      <c r="I10" s="69" t="s">
        <v>72</v>
      </c>
      <c r="J10" s="51">
        <v>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15.75" customHeight="1">
      <c r="B11" s="46" t="s">
        <v>73</v>
      </c>
      <c r="C11" s="47">
        <v>43371</v>
      </c>
      <c r="D11" s="50">
        <f t="shared" si="0"/>
        <v>28</v>
      </c>
      <c r="E11" s="66">
        <v>43375</v>
      </c>
      <c r="F11" s="67">
        <f t="shared" si="1"/>
        <v>5</v>
      </c>
      <c r="G11" s="68">
        <f t="shared" si="2"/>
        <v>5</v>
      </c>
      <c r="H11" s="67">
        <f t="shared" si="3"/>
        <v>0</v>
      </c>
      <c r="I11" s="69" t="s">
        <v>74</v>
      </c>
      <c r="J11" s="51">
        <v>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15.75" customHeight="1">
      <c r="B12" s="46" t="s">
        <v>76</v>
      </c>
      <c r="C12" s="47">
        <v>43371</v>
      </c>
      <c r="D12" s="50">
        <f t="shared" si="0"/>
        <v>28</v>
      </c>
      <c r="E12" s="49">
        <v>43371</v>
      </c>
      <c r="F12" s="67">
        <f t="shared" si="1"/>
        <v>1</v>
      </c>
      <c r="G12" s="68">
        <f t="shared" si="2"/>
        <v>1</v>
      </c>
      <c r="H12" s="67">
        <f t="shared" si="3"/>
        <v>0</v>
      </c>
      <c r="I12" s="69" t="s">
        <v>79</v>
      </c>
      <c r="J12" s="51">
        <v>1</v>
      </c>
    </row>
    <row r="13" spans="1:39" ht="15.75" customHeight="1">
      <c r="A13" s="70"/>
      <c r="B13" s="46" t="s">
        <v>80</v>
      </c>
      <c r="C13" s="47">
        <v>43372</v>
      </c>
      <c r="D13" s="50">
        <f t="shared" si="0"/>
        <v>29</v>
      </c>
      <c r="E13" s="49">
        <v>43392</v>
      </c>
      <c r="F13" s="67">
        <f t="shared" si="1"/>
        <v>21</v>
      </c>
      <c r="G13" s="68">
        <f t="shared" si="2"/>
        <v>21</v>
      </c>
      <c r="H13" s="67">
        <f t="shared" si="3"/>
        <v>0</v>
      </c>
      <c r="I13" s="69" t="s">
        <v>81</v>
      </c>
      <c r="J13" s="61">
        <v>1</v>
      </c>
    </row>
    <row r="14" spans="1:39" ht="15.75" customHeight="1">
      <c r="A14" s="70"/>
      <c r="B14" s="46" t="s">
        <v>82</v>
      </c>
      <c r="C14" s="47">
        <v>43373</v>
      </c>
      <c r="D14" s="50">
        <f t="shared" si="0"/>
        <v>30</v>
      </c>
      <c r="E14" s="49">
        <v>43404</v>
      </c>
      <c r="F14" s="67">
        <f t="shared" si="1"/>
        <v>32</v>
      </c>
      <c r="G14" s="68">
        <f t="shared" si="2"/>
        <v>32</v>
      </c>
      <c r="H14" s="67">
        <f t="shared" si="3"/>
        <v>0</v>
      </c>
      <c r="I14" s="69" t="s">
        <v>74</v>
      </c>
      <c r="J14" s="51">
        <v>1</v>
      </c>
    </row>
    <row r="15" spans="1:39" ht="15.75" customHeight="1">
      <c r="A15" s="70"/>
      <c r="B15" s="46" t="s">
        <v>83</v>
      </c>
      <c r="C15" s="47">
        <v>43374</v>
      </c>
      <c r="D15" s="50">
        <f t="shared" si="0"/>
        <v>1</v>
      </c>
      <c r="E15" s="49">
        <v>43402</v>
      </c>
      <c r="F15" s="67">
        <f t="shared" si="1"/>
        <v>29</v>
      </c>
      <c r="G15" s="68">
        <f t="shared" si="2"/>
        <v>29</v>
      </c>
      <c r="H15" s="67">
        <f t="shared" si="3"/>
        <v>0</v>
      </c>
      <c r="I15" s="69" t="s">
        <v>74</v>
      </c>
      <c r="J15" s="51">
        <v>1</v>
      </c>
    </row>
    <row r="16" spans="1:39" ht="15.75" customHeight="1">
      <c r="A16" s="70"/>
      <c r="B16" s="46" t="s">
        <v>84</v>
      </c>
      <c r="C16" s="47">
        <v>43375</v>
      </c>
      <c r="D16" s="50">
        <f t="shared" si="0"/>
        <v>2</v>
      </c>
      <c r="E16" s="49">
        <v>43406</v>
      </c>
      <c r="F16" s="67">
        <f t="shared" si="1"/>
        <v>32</v>
      </c>
      <c r="G16" s="68">
        <f t="shared" si="2"/>
        <v>32</v>
      </c>
      <c r="H16" s="67">
        <f t="shared" si="3"/>
        <v>0</v>
      </c>
      <c r="I16" s="69" t="s">
        <v>85</v>
      </c>
      <c r="J16" s="51">
        <v>1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</row>
    <row r="17" spans="1:39" ht="15.75" customHeight="1">
      <c r="A17" s="70"/>
      <c r="B17" s="46" t="s">
        <v>86</v>
      </c>
      <c r="C17" s="47">
        <v>43376</v>
      </c>
      <c r="D17" s="50">
        <f t="shared" si="0"/>
        <v>3</v>
      </c>
      <c r="E17" s="49">
        <v>43406</v>
      </c>
      <c r="F17" s="67">
        <f t="shared" si="1"/>
        <v>31</v>
      </c>
      <c r="G17" s="68">
        <f t="shared" si="2"/>
        <v>31</v>
      </c>
      <c r="H17" s="67">
        <f t="shared" si="3"/>
        <v>0</v>
      </c>
      <c r="I17" s="69" t="s">
        <v>74</v>
      </c>
      <c r="J17" s="51">
        <v>1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</row>
    <row r="18" spans="1:39" ht="15.75" customHeight="1">
      <c r="A18" s="70"/>
      <c r="B18" s="46" t="s">
        <v>87</v>
      </c>
      <c r="C18" s="47">
        <v>43377</v>
      </c>
      <c r="D18" s="50">
        <f t="shared" si="0"/>
        <v>4</v>
      </c>
      <c r="E18" s="49">
        <v>43413</v>
      </c>
      <c r="F18" s="67">
        <f t="shared" si="1"/>
        <v>37</v>
      </c>
      <c r="G18" s="68">
        <f t="shared" si="2"/>
        <v>37</v>
      </c>
      <c r="H18" s="67">
        <f t="shared" si="3"/>
        <v>0</v>
      </c>
      <c r="I18" s="69" t="s">
        <v>88</v>
      </c>
      <c r="J18" s="51">
        <v>1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</row>
    <row r="19" spans="1:39" ht="15.75" customHeight="1">
      <c r="A19" s="70"/>
      <c r="B19" s="46" t="s">
        <v>89</v>
      </c>
      <c r="C19" s="47">
        <v>43378</v>
      </c>
      <c r="D19" s="50">
        <f t="shared" si="0"/>
        <v>5</v>
      </c>
      <c r="E19" s="49">
        <v>43419</v>
      </c>
      <c r="F19" s="67">
        <f t="shared" si="1"/>
        <v>42</v>
      </c>
      <c r="G19" s="68">
        <f t="shared" si="2"/>
        <v>42</v>
      </c>
      <c r="H19" s="67">
        <f t="shared" si="3"/>
        <v>0</v>
      </c>
      <c r="I19" s="69" t="s">
        <v>88</v>
      </c>
      <c r="J19" s="61">
        <v>1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</row>
    <row r="20" spans="1:39" ht="15.75" customHeight="1">
      <c r="A20" s="70"/>
      <c r="B20" s="46" t="s">
        <v>90</v>
      </c>
      <c r="C20" s="47">
        <v>43379</v>
      </c>
      <c r="D20" s="50">
        <f t="shared" si="0"/>
        <v>6</v>
      </c>
      <c r="E20" s="49">
        <v>43420</v>
      </c>
      <c r="F20" s="67">
        <f t="shared" si="1"/>
        <v>42</v>
      </c>
      <c r="G20" s="68">
        <f t="shared" si="2"/>
        <v>42</v>
      </c>
      <c r="H20" s="67">
        <f t="shared" si="3"/>
        <v>0</v>
      </c>
      <c r="I20" s="69" t="s">
        <v>68</v>
      </c>
      <c r="J20" s="51">
        <v>1</v>
      </c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</row>
    <row r="21" spans="1:39" ht="15.75" customHeight="1">
      <c r="A21" s="70"/>
      <c r="B21" s="46" t="s">
        <v>91</v>
      </c>
      <c r="C21" s="47">
        <v>43380</v>
      </c>
      <c r="D21" s="50">
        <f t="shared" si="0"/>
        <v>7</v>
      </c>
      <c r="E21" s="49">
        <v>43432</v>
      </c>
      <c r="F21" s="67">
        <f t="shared" si="1"/>
        <v>53</v>
      </c>
      <c r="G21" s="68">
        <f t="shared" si="2"/>
        <v>53</v>
      </c>
      <c r="H21" s="67">
        <f t="shared" si="3"/>
        <v>0</v>
      </c>
      <c r="I21" s="69" t="s">
        <v>74</v>
      </c>
      <c r="J21" s="51">
        <v>1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</row>
    <row r="22" spans="1:39" ht="15.75" customHeight="1">
      <c r="B22" s="46" t="s">
        <v>92</v>
      </c>
      <c r="C22" s="47">
        <v>43381</v>
      </c>
      <c r="D22" s="50">
        <f t="shared" si="0"/>
        <v>8</v>
      </c>
      <c r="E22" s="49">
        <v>43440</v>
      </c>
      <c r="F22" s="67">
        <f t="shared" si="1"/>
        <v>60</v>
      </c>
      <c r="G22" s="68">
        <f t="shared" si="2"/>
        <v>60</v>
      </c>
      <c r="H22" s="67">
        <f t="shared" si="3"/>
        <v>0</v>
      </c>
      <c r="I22" s="69" t="s">
        <v>68</v>
      </c>
      <c r="J22" s="51">
        <v>1</v>
      </c>
    </row>
    <row r="23" spans="1:39" ht="15.75" customHeight="1">
      <c r="A23" s="70"/>
      <c r="B23" s="46" t="s">
        <v>93</v>
      </c>
      <c r="C23" s="47">
        <v>43382</v>
      </c>
      <c r="D23" s="50">
        <f t="shared" si="0"/>
        <v>9</v>
      </c>
      <c r="E23" s="49">
        <v>43441</v>
      </c>
      <c r="F23" s="67">
        <f t="shared" si="1"/>
        <v>60</v>
      </c>
      <c r="G23" s="68">
        <f t="shared" si="2"/>
        <v>60</v>
      </c>
      <c r="H23" s="67">
        <f t="shared" si="3"/>
        <v>0</v>
      </c>
      <c r="I23" s="69" t="s">
        <v>85</v>
      </c>
      <c r="J23" s="51">
        <v>1</v>
      </c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</row>
    <row r="24" spans="1:39" ht="15.75" customHeight="1">
      <c r="A24" s="70"/>
      <c r="B24" s="46" t="s">
        <v>94</v>
      </c>
      <c r="C24" s="47">
        <v>43383</v>
      </c>
      <c r="D24" s="50">
        <f t="shared" si="0"/>
        <v>10</v>
      </c>
      <c r="E24" s="49">
        <v>43434</v>
      </c>
      <c r="F24" s="67">
        <f t="shared" si="1"/>
        <v>52</v>
      </c>
      <c r="G24" s="68">
        <f t="shared" si="2"/>
        <v>52</v>
      </c>
      <c r="H24" s="67">
        <f t="shared" si="3"/>
        <v>0</v>
      </c>
      <c r="I24" s="69" t="s">
        <v>74</v>
      </c>
      <c r="J24" s="51">
        <v>1</v>
      </c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</row>
    <row r="25" spans="1:39" ht="15.75" customHeight="1">
      <c r="A25" s="41" t="s">
        <v>95</v>
      </c>
      <c r="B25" s="60"/>
      <c r="C25" s="60"/>
      <c r="D25" s="60"/>
      <c r="E25" s="60"/>
      <c r="F25" s="60"/>
      <c r="G25" s="60"/>
      <c r="H25" s="60"/>
      <c r="I25" s="60"/>
      <c r="J25" s="60"/>
    </row>
    <row r="26" spans="1:39" ht="15.75" customHeight="1">
      <c r="A26" s="71"/>
      <c r="B26" s="46" t="s">
        <v>96</v>
      </c>
      <c r="C26" s="47">
        <v>43471</v>
      </c>
      <c r="D26" s="50">
        <f t="shared" ref="D26:D47" si="4">DAY(C26)</f>
        <v>6</v>
      </c>
      <c r="E26" s="49">
        <v>43479</v>
      </c>
      <c r="F26" s="67">
        <f t="shared" ref="F26:F47" si="5">DATEDIF(C26,E26,"d")+1</f>
        <v>9</v>
      </c>
      <c r="G26" s="68">
        <f t="shared" ref="G26:G47" si="6">SUM(F26*J26)</f>
        <v>9</v>
      </c>
      <c r="H26" s="67">
        <f t="shared" ref="H26:H47" si="7">SUM(F26-G26)</f>
        <v>0</v>
      </c>
      <c r="I26" s="72" t="s">
        <v>88</v>
      </c>
      <c r="J26" s="51">
        <v>1</v>
      </c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</row>
    <row r="27" spans="1:39" ht="15.75" customHeight="1">
      <c r="B27" s="46" t="s">
        <v>97</v>
      </c>
      <c r="C27" s="47">
        <v>43472</v>
      </c>
      <c r="D27" s="50">
        <f t="shared" si="4"/>
        <v>7</v>
      </c>
      <c r="E27" s="49">
        <v>43476</v>
      </c>
      <c r="F27" s="67">
        <f t="shared" si="5"/>
        <v>5</v>
      </c>
      <c r="G27" s="68">
        <f t="shared" si="6"/>
        <v>5</v>
      </c>
      <c r="H27" s="67">
        <f t="shared" si="7"/>
        <v>0</v>
      </c>
      <c r="I27" s="72" t="s">
        <v>74</v>
      </c>
      <c r="J27" s="51">
        <v>1</v>
      </c>
    </row>
    <row r="28" spans="1:39" ht="15.75" customHeight="1">
      <c r="B28" s="46" t="s">
        <v>98</v>
      </c>
      <c r="C28" s="47">
        <v>43473</v>
      </c>
      <c r="D28" s="50">
        <f t="shared" si="4"/>
        <v>8</v>
      </c>
      <c r="E28" s="49">
        <v>43476</v>
      </c>
      <c r="F28" s="67">
        <f t="shared" si="5"/>
        <v>4</v>
      </c>
      <c r="G28" s="68">
        <f t="shared" si="6"/>
        <v>4</v>
      </c>
      <c r="H28" s="67">
        <f t="shared" si="7"/>
        <v>0</v>
      </c>
      <c r="I28" s="72" t="s">
        <v>99</v>
      </c>
      <c r="J28" s="51">
        <v>1</v>
      </c>
    </row>
    <row r="29" spans="1:39" ht="15.75" customHeight="1">
      <c r="B29" s="46" t="s">
        <v>100</v>
      </c>
      <c r="C29" s="47">
        <v>43474</v>
      </c>
      <c r="D29" s="50">
        <f t="shared" si="4"/>
        <v>9</v>
      </c>
      <c r="E29" s="49">
        <v>43483</v>
      </c>
      <c r="F29" s="67">
        <f t="shared" si="5"/>
        <v>10</v>
      </c>
      <c r="G29" s="68">
        <f t="shared" si="6"/>
        <v>10</v>
      </c>
      <c r="H29" s="67">
        <f t="shared" si="7"/>
        <v>0</v>
      </c>
      <c r="I29" s="72" t="s">
        <v>99</v>
      </c>
      <c r="J29" s="51">
        <v>1</v>
      </c>
    </row>
    <row r="30" spans="1:39" ht="15.75" customHeight="1">
      <c r="B30" s="46" t="s">
        <v>101</v>
      </c>
      <c r="C30" s="47">
        <v>43475</v>
      </c>
      <c r="D30" s="50">
        <f t="shared" si="4"/>
        <v>10</v>
      </c>
      <c r="E30" s="49">
        <v>43483</v>
      </c>
      <c r="F30" s="67">
        <f t="shared" si="5"/>
        <v>9</v>
      </c>
      <c r="G30" s="68">
        <f t="shared" si="6"/>
        <v>9</v>
      </c>
      <c r="H30" s="67">
        <f t="shared" si="7"/>
        <v>0</v>
      </c>
      <c r="I30" s="72" t="s">
        <v>88</v>
      </c>
      <c r="J30" s="51">
        <v>1</v>
      </c>
    </row>
    <row r="31" spans="1:39" ht="15.75" customHeight="1">
      <c r="B31" s="46" t="s">
        <v>102</v>
      </c>
      <c r="C31" s="47">
        <v>43476</v>
      </c>
      <c r="D31" s="50">
        <f t="shared" si="4"/>
        <v>11</v>
      </c>
      <c r="E31" s="49">
        <v>43496</v>
      </c>
      <c r="F31" s="67">
        <f t="shared" si="5"/>
        <v>21</v>
      </c>
      <c r="G31" s="68">
        <f t="shared" si="6"/>
        <v>21</v>
      </c>
      <c r="H31" s="67">
        <f t="shared" si="7"/>
        <v>0</v>
      </c>
      <c r="I31" s="72" t="s">
        <v>74</v>
      </c>
      <c r="J31" s="51">
        <v>1</v>
      </c>
    </row>
    <row r="32" spans="1:39" ht="15.75" customHeight="1">
      <c r="A32" s="70"/>
      <c r="B32" s="46" t="s">
        <v>103</v>
      </c>
      <c r="C32" s="47">
        <v>43477</v>
      </c>
      <c r="D32" s="50">
        <f t="shared" si="4"/>
        <v>12</v>
      </c>
      <c r="E32" s="49">
        <v>43497</v>
      </c>
      <c r="F32" s="67">
        <f t="shared" si="5"/>
        <v>21</v>
      </c>
      <c r="G32" s="68">
        <f t="shared" si="6"/>
        <v>21</v>
      </c>
      <c r="H32" s="67">
        <f t="shared" si="7"/>
        <v>0</v>
      </c>
      <c r="I32" s="72" t="s">
        <v>88</v>
      </c>
      <c r="J32" s="61">
        <v>1</v>
      </c>
    </row>
    <row r="33" spans="1:10" ht="15.75" customHeight="1">
      <c r="A33" s="70"/>
      <c r="B33" s="46" t="s">
        <v>104</v>
      </c>
      <c r="C33" s="47">
        <v>43478</v>
      </c>
      <c r="D33" s="50">
        <f t="shared" si="4"/>
        <v>13</v>
      </c>
      <c r="E33" s="49">
        <v>43502</v>
      </c>
      <c r="F33" s="67">
        <f t="shared" si="5"/>
        <v>25</v>
      </c>
      <c r="G33" s="68">
        <f t="shared" si="6"/>
        <v>25</v>
      </c>
      <c r="H33" s="67">
        <f t="shared" si="7"/>
        <v>0</v>
      </c>
      <c r="I33" s="72" t="s">
        <v>88</v>
      </c>
      <c r="J33" s="51">
        <v>1</v>
      </c>
    </row>
    <row r="34" spans="1:10" ht="18" customHeight="1">
      <c r="A34" s="70"/>
      <c r="B34" s="46" t="s">
        <v>105</v>
      </c>
      <c r="C34" s="47">
        <v>43479</v>
      </c>
      <c r="D34" s="50">
        <f t="shared" si="4"/>
        <v>14</v>
      </c>
      <c r="E34" s="49">
        <v>43504</v>
      </c>
      <c r="F34" s="67">
        <f t="shared" si="5"/>
        <v>26</v>
      </c>
      <c r="G34" s="68">
        <f t="shared" si="6"/>
        <v>26</v>
      </c>
      <c r="H34" s="67">
        <f t="shared" si="7"/>
        <v>0</v>
      </c>
      <c r="I34" s="72" t="s">
        <v>74</v>
      </c>
      <c r="J34" s="51">
        <v>1</v>
      </c>
    </row>
    <row r="35" spans="1:10" ht="15.75" customHeight="1">
      <c r="A35" s="70"/>
      <c r="B35" s="46" t="s">
        <v>106</v>
      </c>
      <c r="C35" s="47">
        <v>43480</v>
      </c>
      <c r="D35" s="50">
        <f t="shared" si="4"/>
        <v>15</v>
      </c>
      <c r="E35" s="49">
        <v>43504</v>
      </c>
      <c r="F35" s="67">
        <f t="shared" si="5"/>
        <v>25</v>
      </c>
      <c r="G35" s="68">
        <f t="shared" si="6"/>
        <v>25</v>
      </c>
      <c r="H35" s="67">
        <f t="shared" si="7"/>
        <v>0</v>
      </c>
      <c r="I35" s="72" t="s">
        <v>88</v>
      </c>
      <c r="J35" s="51">
        <v>1</v>
      </c>
    </row>
    <row r="36" spans="1:10" ht="15.75" customHeight="1">
      <c r="B36" s="46" t="s">
        <v>107</v>
      </c>
      <c r="C36" s="47">
        <v>43481</v>
      </c>
      <c r="D36" s="50">
        <f t="shared" si="4"/>
        <v>16</v>
      </c>
      <c r="E36" s="49">
        <v>43514</v>
      </c>
      <c r="F36" s="67">
        <f t="shared" si="5"/>
        <v>34</v>
      </c>
      <c r="G36" s="68">
        <f t="shared" si="6"/>
        <v>34</v>
      </c>
      <c r="H36" s="67">
        <f t="shared" si="7"/>
        <v>0</v>
      </c>
      <c r="I36" s="72" t="s">
        <v>74</v>
      </c>
      <c r="J36" s="51">
        <v>1</v>
      </c>
    </row>
    <row r="37" spans="1:10" ht="15.75" customHeight="1">
      <c r="A37" s="2"/>
      <c r="B37" s="46" t="s">
        <v>108</v>
      </c>
      <c r="C37" s="47">
        <v>43482</v>
      </c>
      <c r="D37" s="50">
        <f t="shared" si="4"/>
        <v>17</v>
      </c>
      <c r="E37" s="49">
        <v>43524</v>
      </c>
      <c r="F37" s="67">
        <f t="shared" si="5"/>
        <v>43</v>
      </c>
      <c r="G37" s="68">
        <f t="shared" si="6"/>
        <v>43</v>
      </c>
      <c r="H37" s="67">
        <f t="shared" si="7"/>
        <v>0</v>
      </c>
      <c r="I37" s="72" t="s">
        <v>74</v>
      </c>
      <c r="J37" s="51">
        <v>1</v>
      </c>
    </row>
    <row r="38" spans="1:10" ht="15.75" customHeight="1">
      <c r="A38" s="2"/>
      <c r="B38" s="46" t="s">
        <v>90</v>
      </c>
      <c r="C38" s="47">
        <v>43483</v>
      </c>
      <c r="D38" s="50">
        <f t="shared" si="4"/>
        <v>18</v>
      </c>
      <c r="E38" s="49">
        <v>43524</v>
      </c>
      <c r="F38" s="67">
        <f t="shared" si="5"/>
        <v>42</v>
      </c>
      <c r="G38" s="68">
        <f t="shared" si="6"/>
        <v>42</v>
      </c>
      <c r="H38" s="67">
        <f t="shared" si="7"/>
        <v>0</v>
      </c>
      <c r="I38" s="72" t="s">
        <v>74</v>
      </c>
      <c r="J38" s="51">
        <v>1</v>
      </c>
    </row>
    <row r="39" spans="1:10" ht="15.75" customHeight="1">
      <c r="A39" s="2"/>
      <c r="B39" s="46" t="s">
        <v>109</v>
      </c>
      <c r="C39" s="47">
        <v>43484</v>
      </c>
      <c r="D39" s="50">
        <f t="shared" si="4"/>
        <v>19</v>
      </c>
      <c r="E39" s="49">
        <v>43525</v>
      </c>
      <c r="F39" s="67">
        <f t="shared" si="5"/>
        <v>42</v>
      </c>
      <c r="G39" s="68">
        <f t="shared" si="6"/>
        <v>42</v>
      </c>
      <c r="H39" s="67">
        <f t="shared" si="7"/>
        <v>0</v>
      </c>
      <c r="I39" s="72" t="s">
        <v>88</v>
      </c>
      <c r="J39" s="51">
        <v>1</v>
      </c>
    </row>
    <row r="40" spans="1:10" ht="15.75" customHeight="1">
      <c r="B40" s="46" t="s">
        <v>110</v>
      </c>
      <c r="C40" s="47">
        <v>43485</v>
      </c>
      <c r="D40" s="50">
        <f t="shared" si="4"/>
        <v>20</v>
      </c>
      <c r="E40" s="49">
        <v>43532</v>
      </c>
      <c r="F40" s="67">
        <f t="shared" si="5"/>
        <v>48</v>
      </c>
      <c r="G40" s="68">
        <f t="shared" si="6"/>
        <v>48</v>
      </c>
      <c r="H40" s="67">
        <f t="shared" si="7"/>
        <v>0</v>
      </c>
      <c r="I40" s="72" t="s">
        <v>88</v>
      </c>
      <c r="J40" s="51">
        <v>1</v>
      </c>
    </row>
    <row r="41" spans="1:10" ht="15.75" customHeight="1">
      <c r="B41" s="46" t="s">
        <v>111</v>
      </c>
      <c r="C41" s="47">
        <v>43486</v>
      </c>
      <c r="D41" s="50">
        <f t="shared" si="4"/>
        <v>21</v>
      </c>
      <c r="E41" s="49">
        <v>43532</v>
      </c>
      <c r="F41" s="67">
        <f t="shared" si="5"/>
        <v>47</v>
      </c>
      <c r="G41" s="68">
        <f t="shared" si="6"/>
        <v>47</v>
      </c>
      <c r="H41" s="67">
        <f t="shared" si="7"/>
        <v>0</v>
      </c>
      <c r="I41" s="72" t="s">
        <v>74</v>
      </c>
      <c r="J41" s="51">
        <v>1</v>
      </c>
    </row>
    <row r="42" spans="1:10" ht="15.75" customHeight="1">
      <c r="B42" s="46" t="s">
        <v>112</v>
      </c>
      <c r="C42" s="47">
        <v>43487</v>
      </c>
      <c r="D42" s="50">
        <f t="shared" si="4"/>
        <v>22</v>
      </c>
      <c r="E42" s="49">
        <v>43549</v>
      </c>
      <c r="F42" s="67">
        <f t="shared" si="5"/>
        <v>63</v>
      </c>
      <c r="G42" s="68">
        <f t="shared" si="6"/>
        <v>63</v>
      </c>
      <c r="H42" s="67">
        <f t="shared" si="7"/>
        <v>0</v>
      </c>
      <c r="I42" s="72" t="s">
        <v>74</v>
      </c>
      <c r="J42" s="61">
        <v>1</v>
      </c>
    </row>
    <row r="43" spans="1:10" ht="15.75" customHeight="1">
      <c r="B43" s="46" t="s">
        <v>113</v>
      </c>
      <c r="C43" s="47">
        <v>43488</v>
      </c>
      <c r="D43" s="50">
        <f t="shared" si="4"/>
        <v>23</v>
      </c>
      <c r="E43" s="49">
        <v>43553</v>
      </c>
      <c r="F43" s="67">
        <f t="shared" si="5"/>
        <v>66</v>
      </c>
      <c r="G43" s="68">
        <f t="shared" si="6"/>
        <v>66</v>
      </c>
      <c r="H43" s="67">
        <f t="shared" si="7"/>
        <v>0</v>
      </c>
      <c r="I43" s="72" t="s">
        <v>81</v>
      </c>
      <c r="J43" s="51">
        <v>1</v>
      </c>
    </row>
    <row r="44" spans="1:10" ht="15.75" customHeight="1">
      <c r="B44" s="46" t="s">
        <v>114</v>
      </c>
      <c r="C44" s="47">
        <v>43489</v>
      </c>
      <c r="D44" s="50">
        <f t="shared" si="4"/>
        <v>24</v>
      </c>
      <c r="E44" s="49">
        <v>43560</v>
      </c>
      <c r="F44" s="67">
        <f t="shared" si="5"/>
        <v>72</v>
      </c>
      <c r="G44" s="68">
        <f t="shared" si="6"/>
        <v>72</v>
      </c>
      <c r="H44" s="67">
        <f t="shared" si="7"/>
        <v>0</v>
      </c>
      <c r="I44" s="72" t="s">
        <v>88</v>
      </c>
      <c r="J44" s="51">
        <v>1</v>
      </c>
    </row>
    <row r="45" spans="1:10" ht="15.75" customHeight="1">
      <c r="B45" s="46" t="s">
        <v>115</v>
      </c>
      <c r="C45" s="47">
        <v>43490</v>
      </c>
      <c r="D45" s="50">
        <f t="shared" si="4"/>
        <v>25</v>
      </c>
      <c r="E45" s="49">
        <v>43573</v>
      </c>
      <c r="F45" s="67">
        <f t="shared" si="5"/>
        <v>84</v>
      </c>
      <c r="G45" s="68">
        <f t="shared" si="6"/>
        <v>84</v>
      </c>
      <c r="H45" s="67">
        <f t="shared" si="7"/>
        <v>0</v>
      </c>
      <c r="I45" s="72" t="s">
        <v>74</v>
      </c>
      <c r="J45" s="51">
        <v>1</v>
      </c>
    </row>
    <row r="46" spans="1:10" ht="15.75" customHeight="1">
      <c r="B46" s="46" t="s">
        <v>116</v>
      </c>
      <c r="C46" s="47">
        <v>43491</v>
      </c>
      <c r="D46" s="50">
        <f t="shared" si="4"/>
        <v>26</v>
      </c>
      <c r="E46" s="49">
        <v>43581</v>
      </c>
      <c r="F46" s="67">
        <f t="shared" si="5"/>
        <v>91</v>
      </c>
      <c r="G46" s="68">
        <f t="shared" si="6"/>
        <v>91</v>
      </c>
      <c r="H46" s="67">
        <f t="shared" si="7"/>
        <v>0</v>
      </c>
      <c r="I46" s="72" t="s">
        <v>68</v>
      </c>
      <c r="J46" s="51">
        <v>1</v>
      </c>
    </row>
    <row r="47" spans="1:10" ht="15.75" customHeight="1">
      <c r="B47" s="46" t="s">
        <v>117</v>
      </c>
      <c r="C47" s="47">
        <v>43492</v>
      </c>
      <c r="D47" s="50">
        <f t="shared" si="4"/>
        <v>27</v>
      </c>
      <c r="E47" s="49">
        <v>43581</v>
      </c>
      <c r="F47" s="67">
        <f t="shared" si="5"/>
        <v>90</v>
      </c>
      <c r="G47" s="68">
        <f t="shared" si="6"/>
        <v>90</v>
      </c>
      <c r="H47" s="67">
        <f t="shared" si="7"/>
        <v>0</v>
      </c>
      <c r="I47" s="72" t="s">
        <v>74</v>
      </c>
      <c r="J47" s="51">
        <v>1</v>
      </c>
    </row>
    <row r="48" spans="1:10" ht="15.75" customHeight="1">
      <c r="B48" s="46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H6:H7"/>
    <mergeCell ref="F6:F7"/>
    <mergeCell ref="C6:C7"/>
    <mergeCell ref="A6:A7"/>
    <mergeCell ref="B6:B7"/>
    <mergeCell ref="G6:G7"/>
    <mergeCell ref="D6:D7"/>
    <mergeCell ref="E6:E7"/>
    <mergeCell ref="I6:I7"/>
    <mergeCell ref="J6:J7"/>
    <mergeCell ref="AE6:AI6"/>
    <mergeCell ref="Z6:AD6"/>
    <mergeCell ref="U6:Y6"/>
    <mergeCell ref="K6:O6"/>
    <mergeCell ref="P6:T6"/>
  </mergeCells>
  <conditionalFormatting sqref="J27:J36 J9:J15 J22">
    <cfRule type="colorScale" priority="1">
      <colorScale>
        <cfvo type="percent" val="0"/>
        <cfvo type="percent" val="100"/>
        <color rgb="FFFFFFFF"/>
        <color rgb="FF5CBCD6"/>
      </colorScale>
    </cfRule>
  </conditionalFormatting>
  <conditionalFormatting sqref="J46:J47">
    <cfRule type="colorScale" priority="2">
      <colorScale>
        <cfvo type="percent" val="0"/>
        <cfvo type="percent" val="100"/>
        <color rgb="FFFFFFFF"/>
        <color rgb="FF5CBCD6"/>
      </colorScale>
    </cfRule>
  </conditionalFormatting>
  <conditionalFormatting sqref="J23:J24">
    <cfRule type="colorScale" priority="3">
      <colorScale>
        <cfvo type="percent" val="0"/>
        <cfvo type="percent" val="100"/>
        <color rgb="FFFFFFFF"/>
        <color rgb="FF5CBCD6"/>
      </colorScale>
    </cfRule>
  </conditionalFormatting>
  <conditionalFormatting sqref="J16:J21">
    <cfRule type="colorScale" priority="4">
      <colorScale>
        <cfvo type="percent" val="0"/>
        <cfvo type="percent" val="100"/>
        <color rgb="FFFFFFFF"/>
        <color rgb="FF5CBCD6"/>
      </colorScale>
    </cfRule>
  </conditionalFormatting>
  <conditionalFormatting sqref="J26">
    <cfRule type="colorScale" priority="5">
      <colorScale>
        <cfvo type="percent" val="0"/>
        <cfvo type="percent" val="100"/>
        <color rgb="FFFFFFFF"/>
        <color rgb="FF5CBCD6"/>
      </colorScale>
    </cfRule>
  </conditionalFormatting>
  <conditionalFormatting sqref="J37:J45">
    <cfRule type="colorScale" priority="6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C24 E12:E24 E26:E47">
      <formula1>OR(NOT(ISERROR(DATEVALUE(C9))), AND(ISNUMBER(C9), LEFT(CELL("format", C9))="D"))</formula1>
    </dataValidation>
  </dataValidation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1000"/>
  <sheetViews>
    <sheetView showGridLines="0" workbookViewId="0"/>
  </sheetViews>
  <sheetFormatPr defaultColWidth="14.42578125" defaultRowHeight="15" customHeight="1"/>
  <cols>
    <col min="1" max="1" width="2.85546875" customWidth="1"/>
    <col min="2" max="2" width="35.85546875" customWidth="1"/>
    <col min="3" max="7" width="12.28515625" customWidth="1"/>
    <col min="8" max="8" width="10.85546875" customWidth="1"/>
    <col min="9" max="10" width="7.28515625" customWidth="1"/>
    <col min="11" max="12" width="3.7109375" customWidth="1"/>
    <col min="13" max="13" width="6.42578125" customWidth="1"/>
    <col min="14" max="32" width="4.42578125" customWidth="1"/>
    <col min="33" max="34" width="7.28515625" customWidth="1"/>
  </cols>
  <sheetData>
    <row r="1" spans="1:34" ht="15.75" customHeight="1">
      <c r="A1" s="1"/>
      <c r="B1" s="1"/>
      <c r="C1" s="1"/>
      <c r="D1" s="2"/>
      <c r="E1" s="2"/>
      <c r="F1" s="2"/>
      <c r="G1" s="2"/>
      <c r="H1" s="2"/>
      <c r="I1" s="1"/>
      <c r="J1" s="1"/>
      <c r="K1" s="1"/>
      <c r="L1" s="1"/>
      <c r="M1" s="2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.75" customHeight="1">
      <c r="A2" s="1"/>
      <c r="B2" s="1"/>
      <c r="C2" s="1"/>
      <c r="D2" s="2"/>
      <c r="E2" s="2"/>
      <c r="F2" s="2"/>
      <c r="G2" s="2"/>
      <c r="H2" s="2"/>
      <c r="I2" s="1"/>
      <c r="J2" s="1"/>
      <c r="K2" s="1"/>
      <c r="L2" s="1"/>
      <c r="M2" s="2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0" customHeight="1">
      <c r="A3" s="79" t="s">
        <v>0</v>
      </c>
      <c r="B3" s="80"/>
      <c r="C3" s="80"/>
      <c r="D3" s="80"/>
      <c r="E3" s="80"/>
      <c r="F3" s="80"/>
      <c r="G3" s="80"/>
      <c r="H3" s="81"/>
      <c r="I3" s="4"/>
      <c r="J3" s="5"/>
      <c r="K3" s="5"/>
      <c r="L3" s="5"/>
      <c r="M3" s="5"/>
      <c r="N3" s="5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4"/>
      <c r="AH3" s="4"/>
    </row>
    <row r="4" spans="1:34" ht="15.75" customHeight="1">
      <c r="A4" s="2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>
      <c r="A5" s="31" t="s">
        <v>32</v>
      </c>
      <c r="B5" s="1"/>
      <c r="C5" s="1"/>
      <c r="E5" s="3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5.75" customHeight="1">
      <c r="A6" s="73"/>
      <c r="B6" s="73" t="s">
        <v>1</v>
      </c>
      <c r="C6" s="73" t="s">
        <v>2</v>
      </c>
      <c r="D6" s="73" t="s">
        <v>3</v>
      </c>
      <c r="E6" s="73" t="s">
        <v>37</v>
      </c>
      <c r="F6" s="73" t="s">
        <v>38</v>
      </c>
      <c r="G6" s="73" t="s">
        <v>5</v>
      </c>
      <c r="H6" s="73" t="s">
        <v>6</v>
      </c>
      <c r="I6" s="78"/>
      <c r="J6" s="76"/>
      <c r="K6" s="76"/>
      <c r="L6" s="76"/>
      <c r="M6" s="77"/>
      <c r="N6" s="78" t="s">
        <v>7</v>
      </c>
      <c r="O6" s="76"/>
      <c r="P6" s="76"/>
      <c r="Q6" s="76"/>
      <c r="R6" s="77"/>
      <c r="S6" s="75" t="s">
        <v>8</v>
      </c>
      <c r="T6" s="76"/>
      <c r="U6" s="76"/>
      <c r="V6" s="76"/>
      <c r="W6" s="77"/>
      <c r="X6" s="78" t="s">
        <v>9</v>
      </c>
      <c r="Y6" s="76"/>
      <c r="Z6" s="76"/>
      <c r="AA6" s="76"/>
      <c r="AB6" s="77"/>
      <c r="AC6" s="75" t="s">
        <v>10</v>
      </c>
      <c r="AD6" s="76"/>
      <c r="AE6" s="76"/>
      <c r="AF6" s="76"/>
      <c r="AG6" s="77"/>
      <c r="AH6" s="40"/>
    </row>
    <row r="7" spans="1:34" ht="15.75" customHeight="1">
      <c r="A7" s="74"/>
      <c r="B7" s="74"/>
      <c r="C7" s="74"/>
      <c r="D7" s="74"/>
      <c r="E7" s="74"/>
      <c r="F7" s="74"/>
      <c r="G7" s="74"/>
      <c r="H7" s="74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4" ht="15.75" customHeight="1">
      <c r="A8" s="41" t="s">
        <v>24</v>
      </c>
      <c r="B8" s="13"/>
      <c r="C8" s="13"/>
      <c r="D8" s="13"/>
      <c r="E8" s="13"/>
      <c r="F8" s="13"/>
      <c r="G8" s="13"/>
      <c r="H8" s="13"/>
      <c r="I8" s="43"/>
      <c r="J8" s="44"/>
      <c r="K8" s="45"/>
      <c r="L8" s="45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9" spans="1:34" ht="15.75" customHeight="1">
      <c r="B9" s="46" t="s">
        <v>25</v>
      </c>
      <c r="C9" s="47">
        <v>43105</v>
      </c>
      <c r="D9" s="49">
        <v>43108</v>
      </c>
      <c r="E9" s="50">
        <f t="shared" ref="E9:E13" si="0">INT(C9)-INT($C$9)</f>
        <v>0</v>
      </c>
      <c r="F9" s="50">
        <f t="shared" ref="F9:F13" si="1">DATEDIF(C9,D9,"d")+1</f>
        <v>4</v>
      </c>
      <c r="G9" s="46" t="s">
        <v>26</v>
      </c>
      <c r="H9" s="51"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5.75" customHeight="1">
      <c r="B10" s="46" t="s">
        <v>48</v>
      </c>
      <c r="C10" s="47">
        <v>43108</v>
      </c>
      <c r="D10" s="56">
        <v>43111</v>
      </c>
      <c r="E10" s="50">
        <f t="shared" si="0"/>
        <v>3</v>
      </c>
      <c r="F10" s="50">
        <f t="shared" si="1"/>
        <v>4</v>
      </c>
      <c r="G10" s="46" t="s">
        <v>27</v>
      </c>
      <c r="H10" s="57">
        <v>0.8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5.75" customHeight="1">
      <c r="B11" s="46" t="s">
        <v>28</v>
      </c>
      <c r="C11" s="47">
        <v>43111</v>
      </c>
      <c r="D11" s="49">
        <v>43116</v>
      </c>
      <c r="E11" s="50">
        <f t="shared" si="0"/>
        <v>6</v>
      </c>
      <c r="F11" s="50">
        <f t="shared" si="1"/>
        <v>6</v>
      </c>
      <c r="G11" s="46" t="s">
        <v>29</v>
      </c>
      <c r="H11" s="51">
        <v>0.6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5.75" customHeight="1">
      <c r="B12" s="46" t="s">
        <v>30</v>
      </c>
      <c r="C12" s="47">
        <v>43114</v>
      </c>
      <c r="D12" s="49">
        <v>43119</v>
      </c>
      <c r="E12" s="50">
        <f t="shared" si="0"/>
        <v>9</v>
      </c>
      <c r="F12" s="50">
        <f t="shared" si="1"/>
        <v>6</v>
      </c>
      <c r="G12" s="46" t="s">
        <v>31</v>
      </c>
      <c r="H12" s="58">
        <v>0.4</v>
      </c>
    </row>
    <row r="13" spans="1:34" ht="15.75" customHeight="1">
      <c r="B13" s="46" t="s">
        <v>33</v>
      </c>
      <c r="C13" s="47">
        <v>43117</v>
      </c>
      <c r="D13" s="49">
        <v>43123</v>
      </c>
      <c r="E13" s="50">
        <f t="shared" si="0"/>
        <v>12</v>
      </c>
      <c r="F13" s="50">
        <f t="shared" si="1"/>
        <v>7</v>
      </c>
      <c r="G13" s="46" t="s">
        <v>34</v>
      </c>
      <c r="H13" s="59">
        <v>0.2</v>
      </c>
    </row>
    <row r="14" spans="1:34" ht="15.75" customHeight="1">
      <c r="A14" s="41" t="s">
        <v>39</v>
      </c>
      <c r="B14" s="60"/>
      <c r="C14" s="60"/>
      <c r="D14" s="60"/>
      <c r="E14" s="60"/>
      <c r="F14" s="60"/>
      <c r="G14" s="60"/>
      <c r="H14" s="60"/>
    </row>
    <row r="15" spans="1:34" ht="15.75" customHeight="1">
      <c r="B15" s="46" t="s">
        <v>40</v>
      </c>
      <c r="C15" s="47">
        <v>43109</v>
      </c>
      <c r="D15" s="49">
        <v>43112</v>
      </c>
      <c r="E15" s="50">
        <f t="shared" ref="E15:E18" si="2">INT(C15)-INT($C$9)</f>
        <v>4</v>
      </c>
      <c r="F15" s="50">
        <f t="shared" ref="F15:F18" si="3">DATEDIF(C15,D15,"d")+1</f>
        <v>4</v>
      </c>
      <c r="G15" s="46" t="s">
        <v>26</v>
      </c>
      <c r="H15" s="61">
        <v>1</v>
      </c>
    </row>
    <row r="16" spans="1:34" ht="15.75" customHeight="1">
      <c r="B16" s="46" t="s">
        <v>41</v>
      </c>
      <c r="C16" s="47">
        <v>43112</v>
      </c>
      <c r="D16" s="49">
        <v>43119</v>
      </c>
      <c r="E16" s="50">
        <f t="shared" si="2"/>
        <v>7</v>
      </c>
      <c r="F16" s="50">
        <f t="shared" si="3"/>
        <v>8</v>
      </c>
      <c r="G16" s="46" t="s">
        <v>27</v>
      </c>
      <c r="H16" s="64">
        <v>0.8</v>
      </c>
    </row>
    <row r="17" spans="1:8" ht="15.75" customHeight="1">
      <c r="B17" s="46" t="s">
        <v>60</v>
      </c>
      <c r="C17" s="47">
        <v>43117</v>
      </c>
      <c r="D17" s="49">
        <v>43119</v>
      </c>
      <c r="E17" s="50">
        <f t="shared" si="2"/>
        <v>12</v>
      </c>
      <c r="F17" s="50">
        <f t="shared" si="3"/>
        <v>3</v>
      </c>
      <c r="G17" s="46" t="s">
        <v>29</v>
      </c>
      <c r="H17" s="65">
        <v>0.6</v>
      </c>
    </row>
    <row r="18" spans="1:8" ht="15.75" customHeight="1">
      <c r="B18" s="46" t="s">
        <v>63</v>
      </c>
      <c r="C18" s="47">
        <v>43122</v>
      </c>
      <c r="D18" s="49">
        <v>43126</v>
      </c>
      <c r="E18" s="50">
        <f t="shared" si="2"/>
        <v>17</v>
      </c>
      <c r="F18" s="50">
        <f t="shared" si="3"/>
        <v>5</v>
      </c>
      <c r="G18" s="46" t="s">
        <v>31</v>
      </c>
      <c r="H18" s="65">
        <v>0.4</v>
      </c>
    </row>
    <row r="19" spans="1:8" ht="15.75" customHeight="1">
      <c r="A19" s="41" t="s">
        <v>44</v>
      </c>
      <c r="B19" s="60"/>
      <c r="C19" s="60"/>
      <c r="D19" s="60"/>
      <c r="E19" s="60"/>
      <c r="F19" s="60"/>
      <c r="G19" s="60"/>
      <c r="H19" s="60"/>
    </row>
    <row r="20" spans="1:8" ht="15.75" customHeight="1">
      <c r="B20" s="46" t="s">
        <v>64</v>
      </c>
      <c r="C20" s="47">
        <v>43115</v>
      </c>
      <c r="D20" s="49">
        <v>43119</v>
      </c>
      <c r="E20" s="50">
        <f t="shared" ref="E20:E24" si="4">INT(C20)-INT($C$9)</f>
        <v>10</v>
      </c>
      <c r="F20" s="50">
        <f t="shared" ref="F20:F24" si="5">DATEDIF(C20,D20,"d")+1</f>
        <v>5</v>
      </c>
      <c r="G20" s="46" t="s">
        <v>26</v>
      </c>
      <c r="H20" s="65">
        <v>1</v>
      </c>
    </row>
    <row r="21" spans="1:8" ht="15.75" customHeight="1">
      <c r="B21" s="46" t="s">
        <v>65</v>
      </c>
      <c r="C21" s="47">
        <v>43122</v>
      </c>
      <c r="D21" s="49">
        <v>43123</v>
      </c>
      <c r="E21" s="50">
        <f t="shared" si="4"/>
        <v>17</v>
      </c>
      <c r="F21" s="50">
        <f t="shared" si="5"/>
        <v>2</v>
      </c>
      <c r="G21" s="46" t="s">
        <v>27</v>
      </c>
      <c r="H21" s="65">
        <v>0.8</v>
      </c>
    </row>
    <row r="22" spans="1:8" ht="15.75" customHeight="1">
      <c r="B22" s="46" t="s">
        <v>66</v>
      </c>
      <c r="C22" s="47">
        <v>43122</v>
      </c>
      <c r="D22" s="49">
        <v>43126</v>
      </c>
      <c r="E22" s="50">
        <f t="shared" si="4"/>
        <v>17</v>
      </c>
      <c r="F22" s="50">
        <f t="shared" si="5"/>
        <v>5</v>
      </c>
      <c r="G22" s="46" t="s">
        <v>29</v>
      </c>
      <c r="H22" s="65">
        <v>0.6</v>
      </c>
    </row>
    <row r="23" spans="1:8" ht="15.75" customHeight="1">
      <c r="B23" s="46" t="s">
        <v>67</v>
      </c>
      <c r="C23" s="47">
        <v>43126</v>
      </c>
      <c r="D23" s="49">
        <v>43129</v>
      </c>
      <c r="E23" s="50">
        <f t="shared" si="4"/>
        <v>21</v>
      </c>
      <c r="F23" s="50">
        <f t="shared" si="5"/>
        <v>4</v>
      </c>
      <c r="G23" s="46" t="s">
        <v>31</v>
      </c>
      <c r="H23" s="65">
        <v>0.4</v>
      </c>
    </row>
    <row r="24" spans="1:8" ht="15.75" customHeight="1">
      <c r="B24" s="46" t="s">
        <v>69</v>
      </c>
      <c r="C24" s="47">
        <v>43122</v>
      </c>
      <c r="D24" s="49">
        <v>43125</v>
      </c>
      <c r="E24" s="50">
        <f t="shared" si="4"/>
        <v>17</v>
      </c>
      <c r="F24" s="50">
        <f t="shared" si="5"/>
        <v>4</v>
      </c>
      <c r="G24" s="46" t="s">
        <v>34</v>
      </c>
      <c r="H24" s="65">
        <v>0.2</v>
      </c>
    </row>
    <row r="25" spans="1:8" ht="15.75" customHeight="1">
      <c r="A25" s="41" t="s">
        <v>52</v>
      </c>
      <c r="B25" s="60"/>
      <c r="C25" s="60"/>
      <c r="D25" s="60"/>
      <c r="E25" s="60"/>
      <c r="F25" s="60"/>
      <c r="G25" s="60"/>
      <c r="H25" s="60"/>
    </row>
    <row r="26" spans="1:8" ht="15.75" customHeight="1">
      <c r="B26" s="46" t="s">
        <v>71</v>
      </c>
      <c r="C26" s="47">
        <v>43115</v>
      </c>
      <c r="D26" s="49">
        <v>43124</v>
      </c>
      <c r="E26" s="50">
        <f t="shared" ref="E26:E29" si="6">INT(C26)-INT($C$9)</f>
        <v>10</v>
      </c>
      <c r="F26" s="50">
        <f t="shared" ref="F26:F29" si="7">DATEDIF(C26,D26,"d")+1</f>
        <v>10</v>
      </c>
      <c r="G26" s="46" t="s">
        <v>26</v>
      </c>
      <c r="H26" s="65">
        <v>1</v>
      </c>
    </row>
    <row r="27" spans="1:8" ht="15.75" customHeight="1">
      <c r="B27" s="46" t="s">
        <v>75</v>
      </c>
      <c r="C27" s="47">
        <v>43125</v>
      </c>
      <c r="D27" s="49">
        <v>43130</v>
      </c>
      <c r="E27" s="50">
        <f t="shared" si="6"/>
        <v>20</v>
      </c>
      <c r="F27" s="50">
        <f t="shared" si="7"/>
        <v>6</v>
      </c>
      <c r="G27" s="46" t="s">
        <v>27</v>
      </c>
      <c r="H27" s="65">
        <v>0.8</v>
      </c>
    </row>
    <row r="28" spans="1:8" ht="15.75" customHeight="1">
      <c r="B28" s="46" t="s">
        <v>77</v>
      </c>
      <c r="C28" s="47">
        <v>43124</v>
      </c>
      <c r="D28" s="49">
        <v>43130</v>
      </c>
      <c r="E28" s="50">
        <f t="shared" si="6"/>
        <v>19</v>
      </c>
      <c r="F28" s="50">
        <f t="shared" si="7"/>
        <v>7</v>
      </c>
      <c r="G28" s="46" t="s">
        <v>31</v>
      </c>
      <c r="H28" s="65">
        <v>0.6</v>
      </c>
    </row>
    <row r="29" spans="1:8" ht="15.75" customHeight="1">
      <c r="B29" s="46" t="s">
        <v>78</v>
      </c>
      <c r="C29" s="47">
        <v>43130</v>
      </c>
      <c r="D29" s="49">
        <v>43131</v>
      </c>
      <c r="E29" s="50">
        <f t="shared" si="6"/>
        <v>25</v>
      </c>
      <c r="F29" s="50">
        <f t="shared" si="7"/>
        <v>2</v>
      </c>
      <c r="G29" s="46" t="s">
        <v>34</v>
      </c>
      <c r="H29" s="65">
        <v>0</v>
      </c>
    </row>
    <row r="30" spans="1:8" ht="15.75" customHeight="1">
      <c r="A30" s="2"/>
      <c r="B30" s="2"/>
      <c r="C30" s="2"/>
      <c r="D30" s="2"/>
      <c r="E30" s="2"/>
      <c r="F30" s="2"/>
      <c r="G30" s="2"/>
      <c r="H30" s="2"/>
    </row>
    <row r="31" spans="1:8" ht="15.75" customHeight="1">
      <c r="A31" s="2"/>
      <c r="B31" s="2"/>
      <c r="C31" s="2"/>
      <c r="D31" s="2"/>
      <c r="E31" s="2"/>
      <c r="F31" s="2"/>
      <c r="G31" s="2"/>
      <c r="H31" s="2"/>
    </row>
    <row r="32" spans="1:8" ht="15.75" customHeight="1">
      <c r="A32" s="2"/>
      <c r="B32" s="2"/>
      <c r="C32" s="2"/>
      <c r="D32" s="2"/>
      <c r="E32" s="2"/>
      <c r="F32" s="2"/>
      <c r="G32" s="2"/>
      <c r="H32" s="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6:A7"/>
    <mergeCell ref="B6:B7"/>
    <mergeCell ref="E6:E7"/>
    <mergeCell ref="A3:H3"/>
    <mergeCell ref="G6:G7"/>
    <mergeCell ref="H6:H7"/>
    <mergeCell ref="F6:F7"/>
    <mergeCell ref="D6:D7"/>
    <mergeCell ref="C6:C7"/>
    <mergeCell ref="AC6:AG6"/>
    <mergeCell ref="X6:AB6"/>
    <mergeCell ref="S6:W6"/>
    <mergeCell ref="I6:M6"/>
    <mergeCell ref="N6:R6"/>
  </mergeCells>
  <conditionalFormatting sqref="H9:H13 H15:H18 H20:H24 H26:H29">
    <cfRule type="colorScale" priority="1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D13 D15:D18 D20:D24 C26:D29">
      <formula1>OR(NOT(ISERROR(DATEVALUE(C9))), AND(ISNUMBER(C9), LEFT(CELL("format", C9))="D"))</formula1>
    </dataValidation>
  </dataValidation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O1000"/>
  <sheetViews>
    <sheetView showGridLines="0" workbookViewId="0"/>
  </sheetViews>
  <sheetFormatPr defaultColWidth="14.42578125" defaultRowHeight="15" customHeight="1"/>
  <cols>
    <col min="1" max="1" width="2.85546875" customWidth="1"/>
    <col min="2" max="2" width="35.85546875" customWidth="1"/>
    <col min="3" max="4" width="10.140625" customWidth="1"/>
    <col min="5" max="7" width="12.28515625" customWidth="1"/>
    <col min="8" max="67" width="4.42578125" customWidth="1"/>
  </cols>
  <sheetData>
    <row r="1" spans="1:67" ht="15.75" customHeight="1">
      <c r="A1" s="1"/>
      <c r="B1" s="1"/>
      <c r="C1" s="1"/>
      <c r="D1" s="1"/>
      <c r="E1" s="2"/>
      <c r="F1" s="2"/>
      <c r="G1" s="2"/>
      <c r="H1" s="1"/>
      <c r="I1" s="1"/>
      <c r="J1" s="1"/>
      <c r="K1" s="1"/>
      <c r="L1" s="2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15.75" customHeight="1">
      <c r="A2" s="3"/>
      <c r="B2" s="1"/>
      <c r="C2" s="1"/>
      <c r="D2" s="1"/>
      <c r="E2" s="2"/>
      <c r="F2" s="2"/>
      <c r="G2" s="2"/>
      <c r="H2" s="1"/>
      <c r="I2" s="1"/>
      <c r="J2" s="1"/>
      <c r="K2" s="1"/>
      <c r="L2" s="2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ht="30" customHeight="1">
      <c r="A3" s="91" t="s">
        <v>0</v>
      </c>
      <c r="B3" s="80"/>
      <c r="C3" s="80"/>
      <c r="D3" s="80"/>
      <c r="E3" s="80"/>
      <c r="F3" s="80"/>
      <c r="G3" s="81"/>
      <c r="H3" s="4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4"/>
      <c r="AG3" s="4"/>
      <c r="AH3" s="4"/>
      <c r="AI3" s="4"/>
      <c r="AJ3" s="4"/>
      <c r="AK3" s="4"/>
      <c r="AL3" s="4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5.75" customHeight="1">
      <c r="A4" s="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15.7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15.75" customHeight="1">
      <c r="A6" s="73"/>
      <c r="B6" s="73" t="s">
        <v>1</v>
      </c>
      <c r="C6" s="73" t="s">
        <v>2</v>
      </c>
      <c r="D6" s="73" t="s">
        <v>3</v>
      </c>
      <c r="E6" s="73" t="s">
        <v>4</v>
      </c>
      <c r="F6" s="73" t="s">
        <v>5</v>
      </c>
      <c r="G6" s="89" t="s">
        <v>6</v>
      </c>
      <c r="H6" s="86" t="s">
        <v>7</v>
      </c>
      <c r="I6" s="87"/>
      <c r="J6" s="87"/>
      <c r="K6" s="87"/>
      <c r="L6" s="88"/>
      <c r="M6" s="92" t="s">
        <v>8</v>
      </c>
      <c r="N6" s="87"/>
      <c r="O6" s="87"/>
      <c r="P6" s="87"/>
      <c r="Q6" s="88"/>
      <c r="R6" s="86" t="s">
        <v>9</v>
      </c>
      <c r="S6" s="87"/>
      <c r="T6" s="87"/>
      <c r="U6" s="87"/>
      <c r="V6" s="88"/>
      <c r="W6" s="92" t="s">
        <v>10</v>
      </c>
      <c r="X6" s="87"/>
      <c r="Y6" s="87"/>
      <c r="Z6" s="87"/>
      <c r="AA6" s="88"/>
      <c r="AB6" s="86" t="s">
        <v>11</v>
      </c>
      <c r="AC6" s="87"/>
      <c r="AD6" s="87"/>
      <c r="AE6" s="87"/>
      <c r="AF6" s="88"/>
      <c r="AG6" s="92" t="s">
        <v>12</v>
      </c>
      <c r="AH6" s="87"/>
      <c r="AI6" s="87"/>
      <c r="AJ6" s="87"/>
      <c r="AK6" s="88"/>
      <c r="AL6" s="86" t="s">
        <v>13</v>
      </c>
      <c r="AM6" s="87"/>
      <c r="AN6" s="87"/>
      <c r="AO6" s="87"/>
      <c r="AP6" s="88"/>
      <c r="AQ6" s="92" t="s">
        <v>14</v>
      </c>
      <c r="AR6" s="87"/>
      <c r="AS6" s="87"/>
      <c r="AT6" s="87"/>
      <c r="AU6" s="88"/>
      <c r="AV6" s="86" t="s">
        <v>15</v>
      </c>
      <c r="AW6" s="87"/>
      <c r="AX6" s="87"/>
      <c r="AY6" s="87"/>
      <c r="AZ6" s="88"/>
      <c r="BA6" s="92" t="s">
        <v>16</v>
      </c>
      <c r="BB6" s="87"/>
      <c r="BC6" s="87"/>
      <c r="BD6" s="87"/>
      <c r="BE6" s="88"/>
      <c r="BF6" s="86" t="s">
        <v>17</v>
      </c>
      <c r="BG6" s="87"/>
      <c r="BH6" s="87"/>
      <c r="BI6" s="87"/>
      <c r="BJ6" s="88"/>
      <c r="BK6" s="92" t="s">
        <v>18</v>
      </c>
      <c r="BL6" s="87"/>
      <c r="BM6" s="87"/>
      <c r="BN6" s="87"/>
      <c r="BO6" s="88"/>
    </row>
    <row r="7" spans="1:67" ht="15.75" customHeight="1">
      <c r="A7" s="74"/>
      <c r="B7" s="74"/>
      <c r="C7" s="74"/>
      <c r="D7" s="74"/>
      <c r="E7" s="74"/>
      <c r="F7" s="74"/>
      <c r="G7" s="90"/>
      <c r="H7" s="9" t="s">
        <v>19</v>
      </c>
      <c r="I7" s="9" t="s">
        <v>20</v>
      </c>
      <c r="J7" s="9" t="s">
        <v>21</v>
      </c>
      <c r="K7" s="9" t="s">
        <v>22</v>
      </c>
      <c r="L7" s="9" t="s">
        <v>23</v>
      </c>
      <c r="M7" s="10" t="s">
        <v>19</v>
      </c>
      <c r="N7" s="10" t="s">
        <v>20</v>
      </c>
      <c r="O7" s="10" t="s">
        <v>21</v>
      </c>
      <c r="P7" s="10" t="s">
        <v>22</v>
      </c>
      <c r="Q7" s="10" t="s">
        <v>23</v>
      </c>
      <c r="R7" s="9" t="s">
        <v>19</v>
      </c>
      <c r="S7" s="9" t="s">
        <v>20</v>
      </c>
      <c r="T7" s="9" t="s">
        <v>21</v>
      </c>
      <c r="U7" s="9" t="s">
        <v>22</v>
      </c>
      <c r="V7" s="9" t="s">
        <v>23</v>
      </c>
      <c r="W7" s="10" t="s">
        <v>19</v>
      </c>
      <c r="X7" s="10" t="s">
        <v>20</v>
      </c>
      <c r="Y7" s="10" t="s">
        <v>21</v>
      </c>
      <c r="Z7" s="10" t="s">
        <v>22</v>
      </c>
      <c r="AA7" s="10" t="s">
        <v>23</v>
      </c>
      <c r="AB7" s="9" t="s">
        <v>19</v>
      </c>
      <c r="AC7" s="9" t="s">
        <v>20</v>
      </c>
      <c r="AD7" s="9" t="s">
        <v>21</v>
      </c>
      <c r="AE7" s="9" t="s">
        <v>22</v>
      </c>
      <c r="AF7" s="9" t="s">
        <v>23</v>
      </c>
      <c r="AG7" s="10" t="s">
        <v>19</v>
      </c>
      <c r="AH7" s="10" t="s">
        <v>20</v>
      </c>
      <c r="AI7" s="10" t="s">
        <v>21</v>
      </c>
      <c r="AJ7" s="10" t="s">
        <v>22</v>
      </c>
      <c r="AK7" s="10" t="s">
        <v>23</v>
      </c>
      <c r="AL7" s="9" t="s">
        <v>19</v>
      </c>
      <c r="AM7" s="9" t="s">
        <v>20</v>
      </c>
      <c r="AN7" s="9" t="s">
        <v>21</v>
      </c>
      <c r="AO7" s="9" t="s">
        <v>22</v>
      </c>
      <c r="AP7" s="9" t="s">
        <v>23</v>
      </c>
      <c r="AQ7" s="10" t="s">
        <v>19</v>
      </c>
      <c r="AR7" s="10" t="s">
        <v>20</v>
      </c>
      <c r="AS7" s="10" t="s">
        <v>21</v>
      </c>
      <c r="AT7" s="10" t="s">
        <v>22</v>
      </c>
      <c r="AU7" s="10" t="s">
        <v>23</v>
      </c>
      <c r="AV7" s="9" t="s">
        <v>19</v>
      </c>
      <c r="AW7" s="9" t="s">
        <v>20</v>
      </c>
      <c r="AX7" s="9" t="s">
        <v>21</v>
      </c>
      <c r="AY7" s="9" t="s">
        <v>22</v>
      </c>
      <c r="AZ7" s="9" t="s">
        <v>23</v>
      </c>
      <c r="BA7" s="10" t="s">
        <v>19</v>
      </c>
      <c r="BB7" s="10" t="s">
        <v>20</v>
      </c>
      <c r="BC7" s="10" t="s">
        <v>21</v>
      </c>
      <c r="BD7" s="10" t="s">
        <v>22</v>
      </c>
      <c r="BE7" s="10" t="s">
        <v>23</v>
      </c>
      <c r="BF7" s="9" t="s">
        <v>19</v>
      </c>
      <c r="BG7" s="9" t="s">
        <v>20</v>
      </c>
      <c r="BH7" s="9" t="s">
        <v>21</v>
      </c>
      <c r="BI7" s="9" t="s">
        <v>22</v>
      </c>
      <c r="BJ7" s="9" t="s">
        <v>23</v>
      </c>
      <c r="BK7" s="10" t="s">
        <v>19</v>
      </c>
      <c r="BL7" s="10" t="s">
        <v>20</v>
      </c>
      <c r="BM7" s="10" t="s">
        <v>21</v>
      </c>
      <c r="BN7" s="10" t="s">
        <v>22</v>
      </c>
      <c r="BO7" s="10" t="s">
        <v>23</v>
      </c>
    </row>
    <row r="8" spans="1:67" ht="15.75" customHeight="1">
      <c r="A8" s="11" t="s">
        <v>24</v>
      </c>
      <c r="B8" s="12"/>
      <c r="C8" s="85"/>
      <c r="D8" s="83"/>
      <c r="E8" s="83"/>
      <c r="F8" s="83"/>
      <c r="G8" s="84"/>
      <c r="H8" s="13"/>
      <c r="I8" s="14"/>
      <c r="J8" s="15"/>
      <c r="K8" s="1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spans="1:67" ht="15.75" customHeight="1">
      <c r="B9" s="16" t="s">
        <v>25</v>
      </c>
      <c r="C9" s="17">
        <v>43105</v>
      </c>
      <c r="D9" s="17">
        <v>43108</v>
      </c>
      <c r="E9" s="18">
        <f t="shared" ref="E9:E14" si="0">NETWORKDAYS(C9,D9)</f>
        <v>2</v>
      </c>
      <c r="F9" s="16" t="s">
        <v>26</v>
      </c>
      <c r="G9" s="19">
        <v>1</v>
      </c>
      <c r="H9" s="20"/>
      <c r="I9" s="21"/>
      <c r="J9" s="22"/>
      <c r="K9" s="22"/>
      <c r="L9" s="22"/>
      <c r="M9" s="23"/>
      <c r="N9" s="23"/>
      <c r="O9" s="23"/>
      <c r="P9" s="23"/>
      <c r="Q9" s="23"/>
      <c r="R9" s="22"/>
      <c r="S9" s="22"/>
      <c r="T9" s="22"/>
      <c r="U9" s="22"/>
      <c r="V9" s="22"/>
      <c r="W9" s="23"/>
      <c r="X9" s="23"/>
      <c r="Y9" s="23"/>
      <c r="Z9" s="23"/>
      <c r="AA9" s="23"/>
      <c r="AB9" s="24"/>
      <c r="AC9" s="24"/>
      <c r="AD9" s="24"/>
      <c r="AE9" s="24"/>
      <c r="AF9" s="24"/>
      <c r="AG9" s="23"/>
      <c r="AH9" s="23"/>
      <c r="AI9" s="23"/>
      <c r="AJ9" s="23"/>
      <c r="AK9" s="23"/>
      <c r="AL9" s="24"/>
      <c r="AM9" s="24"/>
      <c r="AN9" s="24"/>
      <c r="AO9" s="24"/>
      <c r="AP9" s="24"/>
      <c r="AQ9" s="23"/>
      <c r="AR9" s="23"/>
      <c r="AS9" s="23"/>
      <c r="AT9" s="23"/>
      <c r="AU9" s="23"/>
      <c r="AV9" s="22"/>
      <c r="AW9" s="22"/>
      <c r="AX9" s="22"/>
      <c r="AY9" s="22"/>
      <c r="AZ9" s="22"/>
      <c r="BA9" s="23"/>
      <c r="BB9" s="23"/>
      <c r="BC9" s="23"/>
      <c r="BD9" s="23"/>
      <c r="BE9" s="23"/>
      <c r="BF9" s="24"/>
      <c r="BG9" s="24"/>
      <c r="BH9" s="24"/>
      <c r="BI9" s="24"/>
      <c r="BJ9" s="24"/>
      <c r="BK9" s="23"/>
      <c r="BL9" s="23"/>
      <c r="BM9" s="23"/>
      <c r="BN9" s="23"/>
      <c r="BO9" s="25"/>
    </row>
    <row r="10" spans="1:67" ht="15.75" customHeight="1">
      <c r="B10" s="16"/>
      <c r="C10" s="17"/>
      <c r="D10" s="17"/>
      <c r="E10" s="18">
        <f t="shared" si="0"/>
        <v>0</v>
      </c>
      <c r="F10" s="16" t="s">
        <v>27</v>
      </c>
      <c r="G10" s="26">
        <v>0.8</v>
      </c>
      <c r="H10" s="20"/>
      <c r="I10" s="21"/>
      <c r="J10" s="22"/>
      <c r="K10" s="22"/>
      <c r="L10" s="22"/>
      <c r="M10" s="27"/>
      <c r="N10" s="27"/>
      <c r="O10" s="23"/>
      <c r="P10" s="23"/>
      <c r="Q10" s="23"/>
      <c r="R10" s="22"/>
      <c r="S10" s="22"/>
      <c r="T10" s="22"/>
      <c r="U10" s="22"/>
      <c r="V10" s="22"/>
      <c r="W10" s="23"/>
      <c r="X10" s="23"/>
      <c r="Y10" s="23"/>
      <c r="Z10" s="23"/>
      <c r="AA10" s="23"/>
      <c r="AB10" s="24"/>
      <c r="AC10" s="24"/>
      <c r="AD10" s="24"/>
      <c r="AE10" s="24"/>
      <c r="AF10" s="24"/>
      <c r="AG10" s="23"/>
      <c r="AH10" s="23"/>
      <c r="AI10" s="23"/>
      <c r="AJ10" s="23"/>
      <c r="AK10" s="23"/>
      <c r="AL10" s="24"/>
      <c r="AM10" s="24"/>
      <c r="AN10" s="24"/>
      <c r="AO10" s="24"/>
      <c r="AP10" s="24"/>
      <c r="AQ10" s="23"/>
      <c r="AR10" s="23"/>
      <c r="AS10" s="23"/>
      <c r="AT10" s="23"/>
      <c r="AU10" s="23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4"/>
      <c r="BG10" s="24"/>
      <c r="BH10" s="24"/>
      <c r="BI10" s="24"/>
      <c r="BJ10" s="24"/>
      <c r="BK10" s="23"/>
      <c r="BL10" s="23"/>
      <c r="BM10" s="23"/>
      <c r="BN10" s="23"/>
      <c r="BO10" s="25"/>
    </row>
    <row r="11" spans="1:67" ht="15.75" customHeight="1">
      <c r="B11" s="16" t="s">
        <v>28</v>
      </c>
      <c r="C11" s="17">
        <v>43111</v>
      </c>
      <c r="D11" s="17">
        <v>43116</v>
      </c>
      <c r="E11" s="18">
        <f t="shared" si="0"/>
        <v>4</v>
      </c>
      <c r="F11" s="16" t="s">
        <v>29</v>
      </c>
      <c r="G11" s="19">
        <v>0.6</v>
      </c>
      <c r="H11" s="20"/>
      <c r="I11" s="21"/>
      <c r="J11" s="22"/>
      <c r="K11" s="22"/>
      <c r="L11" s="28"/>
      <c r="M11" s="28"/>
      <c r="N11" s="28"/>
      <c r="O11" s="28"/>
      <c r="P11" s="28"/>
      <c r="Q11" s="23"/>
      <c r="R11" s="22"/>
      <c r="S11" s="22"/>
      <c r="T11" s="22"/>
      <c r="U11" s="22"/>
      <c r="V11" s="22"/>
      <c r="W11" s="23"/>
      <c r="X11" s="23"/>
      <c r="Y11" s="23"/>
      <c r="Z11" s="23"/>
      <c r="AA11" s="23"/>
      <c r="AB11" s="24"/>
      <c r="AC11" s="24"/>
      <c r="AD11" s="24"/>
      <c r="AE11" s="24"/>
      <c r="AF11" s="24"/>
      <c r="AG11" s="23"/>
      <c r="AH11" s="23"/>
      <c r="AI11" s="23"/>
      <c r="AJ11" s="23"/>
      <c r="AK11" s="23"/>
      <c r="AL11" s="24"/>
      <c r="AM11" s="24"/>
      <c r="AN11" s="24"/>
      <c r="AO11" s="24"/>
      <c r="AP11" s="24"/>
      <c r="AQ11" s="23"/>
      <c r="AR11" s="23"/>
      <c r="AS11" s="23"/>
      <c r="AT11" s="23"/>
      <c r="AU11" s="23"/>
      <c r="AV11" s="22"/>
      <c r="AW11" s="22"/>
      <c r="AX11" s="22"/>
      <c r="AY11" s="22"/>
      <c r="AZ11" s="22"/>
      <c r="BA11" s="23"/>
      <c r="BB11" s="23"/>
      <c r="BC11" s="23"/>
      <c r="BD11" s="23"/>
      <c r="BE11" s="23"/>
      <c r="BF11" s="24"/>
      <c r="BG11" s="24"/>
      <c r="BH11" s="24"/>
      <c r="BI11" s="24"/>
      <c r="BJ11" s="24"/>
      <c r="BK11" s="23"/>
      <c r="BL11" s="23"/>
      <c r="BM11" s="23"/>
      <c r="BN11" s="23"/>
      <c r="BO11" s="25"/>
    </row>
    <row r="12" spans="1:67" ht="15.75" customHeight="1">
      <c r="B12" s="16" t="s">
        <v>30</v>
      </c>
      <c r="C12" s="17">
        <v>43114</v>
      </c>
      <c r="D12" s="17">
        <v>43119</v>
      </c>
      <c r="E12" s="18">
        <f t="shared" si="0"/>
        <v>5</v>
      </c>
      <c r="F12" s="16" t="s">
        <v>31</v>
      </c>
      <c r="G12" s="30">
        <v>0.4</v>
      </c>
      <c r="H12" s="20"/>
      <c r="I12" s="21"/>
      <c r="J12" s="22"/>
      <c r="K12" s="22"/>
      <c r="L12" s="22"/>
      <c r="M12" s="23"/>
      <c r="N12" s="28"/>
      <c r="O12" s="28"/>
      <c r="P12" s="28"/>
      <c r="Q12" s="28"/>
      <c r="R12" s="28"/>
      <c r="S12" s="22"/>
      <c r="T12" s="22"/>
      <c r="U12" s="22"/>
      <c r="V12" s="22"/>
      <c r="W12" s="23"/>
      <c r="X12" s="23"/>
      <c r="Y12" s="23"/>
      <c r="Z12" s="23"/>
      <c r="AA12" s="23"/>
      <c r="AB12" s="24"/>
      <c r="AC12" s="24"/>
      <c r="AD12" s="24"/>
      <c r="AE12" s="24"/>
      <c r="AF12" s="24"/>
      <c r="AG12" s="23"/>
      <c r="AH12" s="23"/>
      <c r="AI12" s="23"/>
      <c r="AJ12" s="23"/>
      <c r="AK12" s="23"/>
      <c r="AL12" s="24"/>
      <c r="AM12" s="24"/>
      <c r="AN12" s="24"/>
      <c r="AO12" s="24"/>
      <c r="AP12" s="24"/>
      <c r="AQ12" s="23"/>
      <c r="AR12" s="23"/>
      <c r="AS12" s="23"/>
      <c r="AT12" s="23"/>
      <c r="AU12" s="23"/>
      <c r="AV12" s="22"/>
      <c r="AW12" s="22"/>
      <c r="AX12" s="22"/>
      <c r="AY12" s="22"/>
      <c r="AZ12" s="22"/>
      <c r="BA12" s="23"/>
      <c r="BB12" s="23"/>
      <c r="BC12" s="23"/>
      <c r="BD12" s="23"/>
      <c r="BE12" s="23"/>
      <c r="BF12" s="24"/>
      <c r="BG12" s="24"/>
      <c r="BH12" s="24"/>
      <c r="BI12" s="24"/>
      <c r="BJ12" s="24"/>
      <c r="BK12" s="23"/>
      <c r="BL12" s="23"/>
      <c r="BM12" s="23"/>
      <c r="BN12" s="23"/>
      <c r="BO12" s="25"/>
    </row>
    <row r="13" spans="1:67" ht="15.75" customHeight="1">
      <c r="B13" s="16" t="s">
        <v>33</v>
      </c>
      <c r="C13" s="17">
        <v>43117</v>
      </c>
      <c r="D13" s="17">
        <v>43121</v>
      </c>
      <c r="E13" s="18">
        <f t="shared" si="0"/>
        <v>3</v>
      </c>
      <c r="F13" s="16" t="s">
        <v>34</v>
      </c>
      <c r="G13" s="32">
        <v>0.2</v>
      </c>
      <c r="H13" s="20"/>
      <c r="I13" s="21"/>
      <c r="J13" s="22"/>
      <c r="K13" s="22"/>
      <c r="L13" s="22"/>
      <c r="M13" s="23"/>
      <c r="N13" s="23"/>
      <c r="O13" s="23"/>
      <c r="P13" s="28"/>
      <c r="Q13" s="28"/>
      <c r="R13" s="28"/>
      <c r="S13" s="28"/>
      <c r="T13" s="28"/>
      <c r="U13" s="22"/>
      <c r="V13" s="22"/>
      <c r="W13" s="23"/>
      <c r="X13" s="23"/>
      <c r="Y13" s="23"/>
      <c r="Z13" s="23"/>
      <c r="AA13" s="23"/>
      <c r="AB13" s="24"/>
      <c r="AC13" s="24"/>
      <c r="AD13" s="24"/>
      <c r="AE13" s="24"/>
      <c r="AF13" s="24"/>
      <c r="AG13" s="23"/>
      <c r="AH13" s="23"/>
      <c r="AI13" s="23"/>
      <c r="AJ13" s="23"/>
      <c r="AK13" s="23"/>
      <c r="AL13" s="24"/>
      <c r="AM13" s="24"/>
      <c r="AN13" s="24"/>
      <c r="AO13" s="24"/>
      <c r="AP13" s="24"/>
      <c r="AQ13" s="23"/>
      <c r="AR13" s="23"/>
      <c r="AS13" s="23"/>
      <c r="AT13" s="23"/>
      <c r="AU13" s="23"/>
      <c r="AV13" s="22"/>
      <c r="AW13" s="22"/>
      <c r="AX13" s="22"/>
      <c r="AY13" s="22"/>
      <c r="AZ13" s="22"/>
      <c r="BA13" s="23"/>
      <c r="BB13" s="23"/>
      <c r="BC13" s="23"/>
      <c r="BD13" s="23"/>
      <c r="BE13" s="23"/>
      <c r="BF13" s="24"/>
      <c r="BG13" s="24"/>
      <c r="BH13" s="24"/>
      <c r="BI13" s="24"/>
      <c r="BJ13" s="24"/>
      <c r="BK13" s="23"/>
      <c r="BL13" s="23"/>
      <c r="BM13" s="23"/>
      <c r="BN13" s="23"/>
      <c r="BO13" s="25"/>
    </row>
    <row r="14" spans="1:67" ht="15.75" customHeight="1">
      <c r="B14" s="16" t="s">
        <v>35</v>
      </c>
      <c r="C14" s="17">
        <v>43120</v>
      </c>
      <c r="D14" s="17">
        <v>43123</v>
      </c>
      <c r="E14" s="18">
        <f t="shared" si="0"/>
        <v>2</v>
      </c>
      <c r="F14" s="16" t="s">
        <v>36</v>
      </c>
      <c r="G14" s="33">
        <v>0.1</v>
      </c>
      <c r="H14" s="20"/>
      <c r="I14" s="21"/>
      <c r="J14" s="22"/>
      <c r="K14" s="22"/>
      <c r="L14" s="22"/>
      <c r="M14" s="23"/>
      <c r="N14" s="23"/>
      <c r="O14" s="23"/>
      <c r="P14" s="23"/>
      <c r="Q14" s="23"/>
      <c r="R14" s="22"/>
      <c r="S14" s="28"/>
      <c r="T14" s="28"/>
      <c r="U14" s="28"/>
      <c r="V14" s="22"/>
      <c r="W14" s="23"/>
      <c r="X14" s="23"/>
      <c r="Y14" s="23"/>
      <c r="Z14" s="23"/>
      <c r="AA14" s="23"/>
      <c r="AB14" s="24"/>
      <c r="AC14" s="24"/>
      <c r="AD14" s="24"/>
      <c r="AE14" s="24"/>
      <c r="AF14" s="24"/>
      <c r="AG14" s="23"/>
      <c r="AH14" s="23"/>
      <c r="AI14" s="23"/>
      <c r="AJ14" s="23"/>
      <c r="AK14" s="23"/>
      <c r="AL14" s="24"/>
      <c r="AM14" s="24"/>
      <c r="AN14" s="24"/>
      <c r="AO14" s="24"/>
      <c r="AP14" s="24"/>
      <c r="AQ14" s="23"/>
      <c r="AR14" s="23"/>
      <c r="AS14" s="23"/>
      <c r="AT14" s="23"/>
      <c r="AU14" s="23"/>
      <c r="AV14" s="22"/>
      <c r="AW14" s="22"/>
      <c r="AX14" s="22"/>
      <c r="AY14" s="22"/>
      <c r="AZ14" s="22"/>
      <c r="BA14" s="23"/>
      <c r="BB14" s="23"/>
      <c r="BC14" s="23"/>
      <c r="BD14" s="23"/>
      <c r="BE14" s="23"/>
      <c r="BF14" s="24"/>
      <c r="BG14" s="24"/>
      <c r="BH14" s="24"/>
      <c r="BI14" s="24"/>
      <c r="BJ14" s="24"/>
      <c r="BK14" s="23"/>
      <c r="BL14" s="23"/>
      <c r="BM14" s="23"/>
      <c r="BN14" s="23"/>
      <c r="BO14" s="25"/>
    </row>
    <row r="15" spans="1:67" ht="15.75" customHeight="1">
      <c r="A15" s="11" t="s">
        <v>39</v>
      </c>
      <c r="B15" s="34"/>
      <c r="C15" s="82"/>
      <c r="D15" s="83"/>
      <c r="E15" s="83"/>
      <c r="F15" s="83"/>
      <c r="G15" s="84"/>
      <c r="H15" s="35"/>
      <c r="I15" s="36"/>
      <c r="J15" s="37"/>
      <c r="K15" s="37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</row>
    <row r="16" spans="1:67" ht="15.75" customHeight="1">
      <c r="B16" s="16" t="s">
        <v>40</v>
      </c>
      <c r="C16" s="17">
        <v>43136</v>
      </c>
      <c r="D16" s="17">
        <v>43139</v>
      </c>
      <c r="E16" s="18">
        <f t="shared" ref="E16:E19" si="1">NETWORKDAYS(C16,D16)</f>
        <v>4</v>
      </c>
      <c r="F16" s="16" t="s">
        <v>26</v>
      </c>
      <c r="G16" s="38">
        <v>1</v>
      </c>
      <c r="H16" s="20"/>
      <c r="I16" s="21"/>
      <c r="J16" s="22"/>
      <c r="K16" s="22"/>
      <c r="L16" s="22"/>
      <c r="M16" s="23"/>
      <c r="N16" s="23"/>
      <c r="O16" s="23"/>
      <c r="P16" s="23"/>
      <c r="Q16" s="23"/>
      <c r="R16" s="22"/>
      <c r="S16" s="22"/>
      <c r="T16" s="22"/>
      <c r="U16" s="22"/>
      <c r="V16" s="22"/>
      <c r="W16" s="23"/>
      <c r="X16" s="23"/>
      <c r="Y16" s="23"/>
      <c r="Z16" s="23"/>
      <c r="AA16" s="23"/>
      <c r="AB16" s="24"/>
      <c r="AC16" s="24"/>
      <c r="AD16" s="24"/>
      <c r="AE16" s="24"/>
      <c r="AF16" s="24"/>
      <c r="AG16" s="23"/>
      <c r="AH16" s="23"/>
      <c r="AI16" s="23"/>
      <c r="AJ16" s="23"/>
      <c r="AK16" s="23"/>
      <c r="AL16" s="24"/>
      <c r="AM16" s="24"/>
      <c r="AN16" s="24"/>
      <c r="AO16" s="24"/>
      <c r="AP16" s="24"/>
      <c r="AQ16" s="23"/>
      <c r="AR16" s="23"/>
      <c r="AS16" s="23"/>
      <c r="AT16" s="23"/>
      <c r="AU16" s="23"/>
      <c r="AV16" s="22"/>
      <c r="AW16" s="22"/>
      <c r="AX16" s="22"/>
      <c r="AY16" s="22"/>
      <c r="AZ16" s="22"/>
      <c r="BA16" s="23"/>
      <c r="BB16" s="23"/>
      <c r="BC16" s="23"/>
      <c r="BD16" s="23"/>
      <c r="BE16" s="23"/>
      <c r="BF16" s="24"/>
      <c r="BG16" s="24"/>
      <c r="BH16" s="24"/>
      <c r="BI16" s="24"/>
      <c r="BJ16" s="24"/>
      <c r="BK16" s="23"/>
      <c r="BL16" s="23"/>
      <c r="BM16" s="23"/>
      <c r="BN16" s="23"/>
      <c r="BO16" s="25"/>
    </row>
    <row r="17" spans="1:67" ht="15.75" customHeight="1">
      <c r="B17" s="16" t="s">
        <v>41</v>
      </c>
      <c r="C17" s="17">
        <v>43139</v>
      </c>
      <c r="D17" s="17">
        <v>43144</v>
      </c>
      <c r="E17" s="18">
        <f t="shared" si="1"/>
        <v>4</v>
      </c>
      <c r="F17" s="16" t="s">
        <v>27</v>
      </c>
      <c r="G17" s="39">
        <v>0.8</v>
      </c>
      <c r="H17" s="20"/>
      <c r="I17" s="21"/>
      <c r="J17" s="22"/>
      <c r="K17" s="22"/>
      <c r="L17" s="22"/>
      <c r="M17" s="23"/>
      <c r="N17" s="23"/>
      <c r="O17" s="23"/>
      <c r="P17" s="23"/>
      <c r="Q17" s="23"/>
      <c r="R17" s="22"/>
      <c r="S17" s="22"/>
      <c r="T17" s="22"/>
      <c r="U17" s="22"/>
      <c r="V17" s="22"/>
      <c r="W17" s="23"/>
      <c r="X17" s="23"/>
      <c r="Y17" s="23"/>
      <c r="Z17" s="23"/>
      <c r="AA17" s="23"/>
      <c r="AB17" s="24"/>
      <c r="AC17" s="24"/>
      <c r="AD17" s="24"/>
      <c r="AE17" s="24"/>
      <c r="AF17" s="24"/>
      <c r="AG17" s="23"/>
      <c r="AH17" s="23"/>
      <c r="AI17" s="23"/>
      <c r="AJ17" s="23"/>
      <c r="AK17" s="23"/>
      <c r="AL17" s="24"/>
      <c r="AM17" s="24"/>
      <c r="AN17" s="24"/>
      <c r="AO17" s="24"/>
      <c r="AP17" s="24"/>
      <c r="AQ17" s="23"/>
      <c r="AR17" s="23"/>
      <c r="AS17" s="23"/>
      <c r="AT17" s="23"/>
      <c r="AU17" s="23"/>
      <c r="AV17" s="22"/>
      <c r="AW17" s="22"/>
      <c r="AX17" s="22"/>
      <c r="AY17" s="22"/>
      <c r="AZ17" s="22"/>
      <c r="BA17" s="23"/>
      <c r="BB17" s="23"/>
      <c r="BC17" s="23"/>
      <c r="BD17" s="23"/>
      <c r="BE17" s="23"/>
      <c r="BF17" s="24"/>
      <c r="BG17" s="24"/>
      <c r="BH17" s="24"/>
      <c r="BI17" s="24"/>
      <c r="BJ17" s="24"/>
      <c r="BK17" s="23"/>
      <c r="BL17" s="23"/>
      <c r="BM17" s="23"/>
      <c r="BN17" s="23"/>
      <c r="BO17" s="25"/>
    </row>
    <row r="18" spans="1:67" ht="15.75" customHeight="1">
      <c r="B18" s="16" t="s">
        <v>42</v>
      </c>
      <c r="C18" s="17">
        <v>43142</v>
      </c>
      <c r="D18" s="17">
        <v>43147</v>
      </c>
      <c r="E18" s="18">
        <f t="shared" si="1"/>
        <v>5</v>
      </c>
      <c r="F18" s="16" t="s">
        <v>31</v>
      </c>
      <c r="G18" s="42">
        <v>0.6</v>
      </c>
      <c r="H18" s="20"/>
      <c r="I18" s="21"/>
      <c r="J18" s="22"/>
      <c r="K18" s="22"/>
      <c r="L18" s="22"/>
      <c r="M18" s="23"/>
      <c r="N18" s="23"/>
      <c r="O18" s="23"/>
      <c r="P18" s="23"/>
      <c r="Q18" s="23"/>
      <c r="R18" s="22"/>
      <c r="S18" s="22"/>
      <c r="T18" s="22"/>
      <c r="U18" s="22"/>
      <c r="V18" s="22"/>
      <c r="W18" s="23"/>
      <c r="X18" s="23"/>
      <c r="Y18" s="23"/>
      <c r="Z18" s="23"/>
      <c r="AA18" s="23"/>
      <c r="AB18" s="24"/>
      <c r="AC18" s="24"/>
      <c r="AD18" s="24"/>
      <c r="AE18" s="24"/>
      <c r="AF18" s="24"/>
      <c r="AG18" s="23"/>
      <c r="AH18" s="23"/>
      <c r="AI18" s="23"/>
      <c r="AJ18" s="23"/>
      <c r="AK18" s="23"/>
      <c r="AL18" s="24"/>
      <c r="AM18" s="24"/>
      <c r="AN18" s="24"/>
      <c r="AO18" s="24"/>
      <c r="AP18" s="24"/>
      <c r="AQ18" s="23"/>
      <c r="AR18" s="23"/>
      <c r="AS18" s="23"/>
      <c r="AT18" s="23"/>
      <c r="AU18" s="23"/>
      <c r="AV18" s="22"/>
      <c r="AW18" s="22"/>
      <c r="AX18" s="22"/>
      <c r="AY18" s="22"/>
      <c r="AZ18" s="22"/>
      <c r="BA18" s="23"/>
      <c r="BB18" s="23"/>
      <c r="BC18" s="23"/>
      <c r="BD18" s="23"/>
      <c r="BE18" s="23"/>
      <c r="BF18" s="24"/>
      <c r="BG18" s="24"/>
      <c r="BH18" s="24"/>
      <c r="BI18" s="24"/>
      <c r="BJ18" s="24"/>
      <c r="BK18" s="23"/>
      <c r="BL18" s="23"/>
      <c r="BM18" s="23"/>
      <c r="BN18" s="23"/>
      <c r="BO18" s="25"/>
    </row>
    <row r="19" spans="1:67" ht="15.75" customHeight="1">
      <c r="B19" s="16" t="s">
        <v>43</v>
      </c>
      <c r="C19" s="17">
        <v>43145</v>
      </c>
      <c r="D19" s="17">
        <v>43154</v>
      </c>
      <c r="E19" s="18">
        <f t="shared" si="1"/>
        <v>8</v>
      </c>
      <c r="F19" s="16" t="s">
        <v>36</v>
      </c>
      <c r="G19" s="42">
        <v>0.4</v>
      </c>
      <c r="H19" s="20"/>
      <c r="I19" s="21"/>
      <c r="J19" s="22"/>
      <c r="K19" s="22"/>
      <c r="L19" s="22"/>
      <c r="M19" s="23"/>
      <c r="N19" s="23"/>
      <c r="O19" s="23"/>
      <c r="P19" s="23"/>
      <c r="Q19" s="23"/>
      <c r="R19" s="22"/>
      <c r="S19" s="22"/>
      <c r="T19" s="22"/>
      <c r="U19" s="22"/>
      <c r="V19" s="22"/>
      <c r="W19" s="23"/>
      <c r="X19" s="23"/>
      <c r="Y19" s="23"/>
      <c r="Z19" s="23"/>
      <c r="AA19" s="23"/>
      <c r="AB19" s="24"/>
      <c r="AC19" s="24"/>
      <c r="AD19" s="24"/>
      <c r="AE19" s="24"/>
      <c r="AF19" s="24"/>
      <c r="AG19" s="23"/>
      <c r="AH19" s="23"/>
      <c r="AI19" s="23"/>
      <c r="AJ19" s="23"/>
      <c r="AK19" s="23"/>
      <c r="AL19" s="24"/>
      <c r="AM19" s="24"/>
      <c r="AN19" s="24"/>
      <c r="AO19" s="24"/>
      <c r="AP19" s="24"/>
      <c r="AQ19" s="23"/>
      <c r="AR19" s="23"/>
      <c r="AS19" s="23"/>
      <c r="AT19" s="23"/>
      <c r="AU19" s="23"/>
      <c r="AV19" s="22"/>
      <c r="AW19" s="22"/>
      <c r="AX19" s="22"/>
      <c r="AY19" s="22"/>
      <c r="AZ19" s="22"/>
      <c r="BA19" s="23"/>
      <c r="BB19" s="23"/>
      <c r="BC19" s="23"/>
      <c r="BD19" s="23"/>
      <c r="BE19" s="23"/>
      <c r="BF19" s="24"/>
      <c r="BG19" s="24"/>
      <c r="BH19" s="24"/>
      <c r="BI19" s="24"/>
      <c r="BJ19" s="24"/>
      <c r="BK19" s="23"/>
      <c r="BL19" s="23"/>
      <c r="BM19" s="23"/>
      <c r="BN19" s="23"/>
      <c r="BO19" s="25"/>
    </row>
    <row r="20" spans="1:67" ht="15.75" customHeight="1">
      <c r="A20" s="11" t="s">
        <v>44</v>
      </c>
      <c r="B20" s="34"/>
      <c r="C20" s="82"/>
      <c r="D20" s="83"/>
      <c r="E20" s="83"/>
      <c r="F20" s="83"/>
      <c r="G20" s="84"/>
      <c r="H20" s="35"/>
      <c r="I20" s="36"/>
      <c r="J20" s="37"/>
      <c r="K20" s="37"/>
      <c r="L20" s="35"/>
      <c r="M20" s="48"/>
      <c r="N20" s="48"/>
      <c r="O20" s="48"/>
      <c r="P20" s="48"/>
      <c r="Q20" s="48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</row>
    <row r="21" spans="1:67" ht="15.75" customHeight="1">
      <c r="B21" s="16" t="s">
        <v>45</v>
      </c>
      <c r="C21" s="17">
        <v>43164</v>
      </c>
      <c r="D21" s="17">
        <v>43167</v>
      </c>
      <c r="E21" s="18">
        <f t="shared" ref="E21:E26" si="2">NETWORKDAYS(C21,D21)</f>
        <v>4</v>
      </c>
      <c r="F21" s="16" t="s">
        <v>34</v>
      </c>
      <c r="G21" s="42">
        <v>1</v>
      </c>
      <c r="H21" s="20"/>
      <c r="I21" s="21"/>
      <c r="J21" s="22"/>
      <c r="K21" s="22"/>
      <c r="L21" s="22"/>
      <c r="M21" s="23"/>
      <c r="N21" s="23"/>
      <c r="O21" s="23"/>
      <c r="P21" s="23"/>
      <c r="Q21" s="23"/>
      <c r="R21" s="22"/>
      <c r="S21" s="22"/>
      <c r="T21" s="22"/>
      <c r="U21" s="22"/>
      <c r="V21" s="22"/>
      <c r="W21" s="23"/>
      <c r="X21" s="23"/>
      <c r="Y21" s="23"/>
      <c r="Z21" s="23"/>
      <c r="AA21" s="23"/>
      <c r="AB21" s="24"/>
      <c r="AC21" s="24"/>
      <c r="AD21" s="24"/>
      <c r="AE21" s="24"/>
      <c r="AF21" s="24"/>
      <c r="AG21" s="23"/>
      <c r="AH21" s="23"/>
      <c r="AI21" s="23"/>
      <c r="AJ21" s="23"/>
      <c r="AK21" s="23"/>
      <c r="AL21" s="24"/>
      <c r="AM21" s="24"/>
      <c r="AN21" s="24"/>
      <c r="AO21" s="24"/>
      <c r="AP21" s="24"/>
      <c r="AQ21" s="23"/>
      <c r="AR21" s="23"/>
      <c r="AS21" s="23"/>
      <c r="AT21" s="23"/>
      <c r="AU21" s="23"/>
      <c r="AV21" s="22"/>
      <c r="AW21" s="22"/>
      <c r="AX21" s="22"/>
      <c r="AY21" s="22"/>
      <c r="AZ21" s="22"/>
      <c r="BA21" s="23"/>
      <c r="BB21" s="23"/>
      <c r="BC21" s="23"/>
      <c r="BD21" s="23"/>
      <c r="BE21" s="23"/>
      <c r="BF21" s="24"/>
      <c r="BG21" s="24"/>
      <c r="BH21" s="24"/>
      <c r="BI21" s="24"/>
      <c r="BJ21" s="24"/>
      <c r="BK21" s="23"/>
      <c r="BL21" s="23"/>
      <c r="BM21" s="23"/>
      <c r="BN21" s="23"/>
      <c r="BO21" s="25"/>
    </row>
    <row r="22" spans="1:67" ht="15.75" customHeight="1">
      <c r="B22" s="16" t="s">
        <v>46</v>
      </c>
      <c r="C22" s="17">
        <v>43167</v>
      </c>
      <c r="D22" s="17">
        <v>43172</v>
      </c>
      <c r="E22" s="18">
        <f t="shared" si="2"/>
        <v>4</v>
      </c>
      <c r="F22" s="16" t="s">
        <v>31</v>
      </c>
      <c r="G22" s="42">
        <v>0.8</v>
      </c>
      <c r="H22" s="20"/>
      <c r="I22" s="21"/>
      <c r="J22" s="22"/>
      <c r="K22" s="22"/>
      <c r="L22" s="22"/>
      <c r="M22" s="23"/>
      <c r="N22" s="23"/>
      <c r="O22" s="23"/>
      <c r="P22" s="23"/>
      <c r="Q22" s="23"/>
      <c r="R22" s="22"/>
      <c r="S22" s="22"/>
      <c r="T22" s="22"/>
      <c r="U22" s="22"/>
      <c r="V22" s="22"/>
      <c r="W22" s="23"/>
      <c r="X22" s="23"/>
      <c r="Y22" s="23"/>
      <c r="Z22" s="23"/>
      <c r="AA22" s="23"/>
      <c r="AB22" s="24"/>
      <c r="AC22" s="24"/>
      <c r="AD22" s="24"/>
      <c r="AE22" s="24"/>
      <c r="AF22" s="24"/>
      <c r="AG22" s="23"/>
      <c r="AH22" s="23"/>
      <c r="AI22" s="23"/>
      <c r="AJ22" s="23"/>
      <c r="AK22" s="23"/>
      <c r="AL22" s="24"/>
      <c r="AM22" s="24"/>
      <c r="AN22" s="24"/>
      <c r="AO22" s="24"/>
      <c r="AP22" s="24"/>
      <c r="AQ22" s="23"/>
      <c r="AR22" s="23"/>
      <c r="AS22" s="23"/>
      <c r="AT22" s="23"/>
      <c r="AU22" s="23"/>
      <c r="AV22" s="22"/>
      <c r="AW22" s="22"/>
      <c r="AX22" s="22"/>
      <c r="AY22" s="22"/>
      <c r="AZ22" s="22"/>
      <c r="BA22" s="23"/>
      <c r="BB22" s="23"/>
      <c r="BC22" s="23"/>
      <c r="BD22" s="23"/>
      <c r="BE22" s="23"/>
      <c r="BF22" s="24"/>
      <c r="BG22" s="24"/>
      <c r="BH22" s="24"/>
      <c r="BI22" s="24"/>
      <c r="BJ22" s="24"/>
      <c r="BK22" s="23"/>
      <c r="BL22" s="23"/>
      <c r="BM22" s="23"/>
      <c r="BN22" s="23"/>
      <c r="BO22" s="25"/>
    </row>
    <row r="23" spans="1:67" ht="15.75" customHeight="1">
      <c r="B23" s="16" t="s">
        <v>47</v>
      </c>
      <c r="C23" s="17">
        <v>43170</v>
      </c>
      <c r="D23" s="17">
        <v>43175</v>
      </c>
      <c r="E23" s="18">
        <f t="shared" si="2"/>
        <v>5</v>
      </c>
      <c r="F23" s="16" t="s">
        <v>29</v>
      </c>
      <c r="G23" s="42">
        <v>0.6</v>
      </c>
      <c r="H23" s="20"/>
      <c r="I23" s="21"/>
      <c r="J23" s="22"/>
      <c r="K23" s="22"/>
      <c r="L23" s="22"/>
      <c r="M23" s="23"/>
      <c r="N23" s="23"/>
      <c r="O23" s="23"/>
      <c r="P23" s="23"/>
      <c r="Q23" s="23"/>
      <c r="R23" s="22"/>
      <c r="S23" s="22"/>
      <c r="T23" s="22"/>
      <c r="U23" s="22"/>
      <c r="V23" s="22"/>
      <c r="W23" s="23"/>
      <c r="X23" s="23"/>
      <c r="Y23" s="23"/>
      <c r="Z23" s="23"/>
      <c r="AA23" s="23"/>
      <c r="AB23" s="24"/>
      <c r="AC23" s="24"/>
      <c r="AD23" s="24"/>
      <c r="AE23" s="24"/>
      <c r="AF23" s="24"/>
      <c r="AG23" s="23"/>
      <c r="AH23" s="23"/>
      <c r="AI23" s="23"/>
      <c r="AJ23" s="23"/>
      <c r="AK23" s="23"/>
      <c r="AL23" s="24"/>
      <c r="AM23" s="24"/>
      <c r="AN23" s="24"/>
      <c r="AO23" s="24"/>
      <c r="AP23" s="24"/>
      <c r="AQ23" s="23"/>
      <c r="AR23" s="23"/>
      <c r="AS23" s="23"/>
      <c r="AT23" s="23"/>
      <c r="AU23" s="23"/>
      <c r="AV23" s="22"/>
      <c r="AW23" s="22"/>
      <c r="AX23" s="22"/>
      <c r="AY23" s="22"/>
      <c r="AZ23" s="22"/>
      <c r="BA23" s="23"/>
      <c r="BB23" s="23"/>
      <c r="BC23" s="23"/>
      <c r="BD23" s="23"/>
      <c r="BE23" s="23"/>
      <c r="BF23" s="24"/>
      <c r="BG23" s="24"/>
      <c r="BH23" s="24"/>
      <c r="BI23" s="24"/>
      <c r="BJ23" s="24"/>
      <c r="BK23" s="23"/>
      <c r="BL23" s="23"/>
      <c r="BM23" s="23"/>
      <c r="BN23" s="23"/>
      <c r="BO23" s="25"/>
    </row>
    <row r="24" spans="1:67" ht="15.75" customHeight="1">
      <c r="B24" s="16" t="s">
        <v>49</v>
      </c>
      <c r="C24" s="17">
        <v>43173</v>
      </c>
      <c r="D24" s="17">
        <v>43178</v>
      </c>
      <c r="E24" s="18">
        <f t="shared" si="2"/>
        <v>4</v>
      </c>
      <c r="F24" s="16" t="s">
        <v>27</v>
      </c>
      <c r="G24" s="42">
        <v>0.4</v>
      </c>
      <c r="H24" s="20"/>
      <c r="I24" s="21"/>
      <c r="J24" s="22"/>
      <c r="K24" s="22"/>
      <c r="L24" s="22"/>
      <c r="M24" s="23"/>
      <c r="N24" s="23"/>
      <c r="O24" s="23"/>
      <c r="P24" s="23"/>
      <c r="Q24" s="23"/>
      <c r="R24" s="22"/>
      <c r="S24" s="22"/>
      <c r="T24" s="22"/>
      <c r="U24" s="22"/>
      <c r="V24" s="22"/>
      <c r="W24" s="23"/>
      <c r="X24" s="23"/>
      <c r="Y24" s="23"/>
      <c r="Z24" s="23"/>
      <c r="AA24" s="23"/>
      <c r="AB24" s="24"/>
      <c r="AC24" s="24"/>
      <c r="AD24" s="24"/>
      <c r="AE24" s="24"/>
      <c r="AF24" s="24"/>
      <c r="AG24" s="23"/>
      <c r="AH24" s="23"/>
      <c r="AI24" s="23"/>
      <c r="AJ24" s="23"/>
      <c r="AK24" s="23"/>
      <c r="AL24" s="24"/>
      <c r="AM24" s="24"/>
      <c r="AN24" s="24"/>
      <c r="AO24" s="24"/>
      <c r="AP24" s="24"/>
      <c r="AQ24" s="23"/>
      <c r="AR24" s="23"/>
      <c r="AS24" s="23"/>
      <c r="AT24" s="23"/>
      <c r="AU24" s="23"/>
      <c r="AV24" s="22"/>
      <c r="AW24" s="22"/>
      <c r="AX24" s="22"/>
      <c r="AY24" s="22"/>
      <c r="AZ24" s="22"/>
      <c r="BA24" s="23"/>
      <c r="BB24" s="23"/>
      <c r="BC24" s="23"/>
      <c r="BD24" s="23"/>
      <c r="BE24" s="23"/>
      <c r="BF24" s="24"/>
      <c r="BG24" s="24"/>
      <c r="BH24" s="24"/>
      <c r="BI24" s="24"/>
      <c r="BJ24" s="24"/>
      <c r="BK24" s="23"/>
      <c r="BL24" s="23"/>
      <c r="BM24" s="23"/>
      <c r="BN24" s="23"/>
      <c r="BO24" s="25"/>
    </row>
    <row r="25" spans="1:67" ht="15.75" customHeight="1">
      <c r="B25" s="16" t="s">
        <v>50</v>
      </c>
      <c r="C25" s="17">
        <v>43176</v>
      </c>
      <c r="D25" s="17">
        <v>43180</v>
      </c>
      <c r="E25" s="18">
        <f t="shared" si="2"/>
        <v>3</v>
      </c>
      <c r="F25" s="16" t="s">
        <v>36</v>
      </c>
      <c r="G25" s="42">
        <v>0.2</v>
      </c>
      <c r="H25" s="20"/>
      <c r="I25" s="21"/>
      <c r="J25" s="22"/>
      <c r="K25" s="22"/>
      <c r="L25" s="22"/>
      <c r="M25" s="23"/>
      <c r="N25" s="23"/>
      <c r="O25" s="23"/>
      <c r="P25" s="23"/>
      <c r="Q25" s="23"/>
      <c r="R25" s="22"/>
      <c r="S25" s="22"/>
      <c r="T25" s="22"/>
      <c r="U25" s="22"/>
      <c r="V25" s="22"/>
      <c r="W25" s="23"/>
      <c r="X25" s="23"/>
      <c r="Y25" s="23"/>
      <c r="Z25" s="23"/>
      <c r="AA25" s="23"/>
      <c r="AB25" s="24"/>
      <c r="AC25" s="24"/>
      <c r="AD25" s="24"/>
      <c r="AE25" s="24"/>
      <c r="AF25" s="24"/>
      <c r="AG25" s="23"/>
      <c r="AH25" s="23"/>
      <c r="AI25" s="23"/>
      <c r="AJ25" s="23"/>
      <c r="AK25" s="23"/>
      <c r="AL25" s="24"/>
      <c r="AM25" s="24"/>
      <c r="AN25" s="24"/>
      <c r="AO25" s="24"/>
      <c r="AP25" s="24"/>
      <c r="AQ25" s="23"/>
      <c r="AR25" s="23"/>
      <c r="AS25" s="23"/>
      <c r="AT25" s="23"/>
      <c r="AU25" s="23"/>
      <c r="AV25" s="22"/>
      <c r="AW25" s="22"/>
      <c r="AX25" s="22"/>
      <c r="AY25" s="22"/>
      <c r="AZ25" s="22"/>
      <c r="BA25" s="23"/>
      <c r="BB25" s="23"/>
      <c r="BC25" s="23"/>
      <c r="BD25" s="23"/>
      <c r="BE25" s="23"/>
      <c r="BF25" s="24"/>
      <c r="BG25" s="24"/>
      <c r="BH25" s="24"/>
      <c r="BI25" s="24"/>
      <c r="BJ25" s="24"/>
      <c r="BK25" s="23"/>
      <c r="BL25" s="23"/>
      <c r="BM25" s="23"/>
      <c r="BN25" s="23"/>
      <c r="BO25" s="25"/>
    </row>
    <row r="26" spans="1:67" ht="15.75" customHeight="1">
      <c r="B26" s="16" t="s">
        <v>51</v>
      </c>
      <c r="C26" s="17">
        <v>43179</v>
      </c>
      <c r="D26" s="17">
        <v>43184</v>
      </c>
      <c r="E26" s="18">
        <f t="shared" si="2"/>
        <v>4</v>
      </c>
      <c r="F26" s="16" t="s">
        <v>26</v>
      </c>
      <c r="G26" s="42">
        <v>0.1</v>
      </c>
      <c r="H26" s="20"/>
      <c r="I26" s="21"/>
      <c r="J26" s="22"/>
      <c r="K26" s="22"/>
      <c r="L26" s="22"/>
      <c r="M26" s="23"/>
      <c r="N26" s="23"/>
      <c r="O26" s="23"/>
      <c r="P26" s="23"/>
      <c r="Q26" s="23"/>
      <c r="R26" s="22"/>
      <c r="S26" s="22"/>
      <c r="T26" s="22"/>
      <c r="U26" s="22"/>
      <c r="V26" s="22"/>
      <c r="W26" s="23"/>
      <c r="X26" s="23"/>
      <c r="Y26" s="23"/>
      <c r="Z26" s="23"/>
      <c r="AA26" s="23"/>
      <c r="AB26" s="24"/>
      <c r="AC26" s="24"/>
      <c r="AD26" s="24"/>
      <c r="AE26" s="24"/>
      <c r="AF26" s="24"/>
      <c r="AG26" s="23"/>
      <c r="AH26" s="23"/>
      <c r="AI26" s="23"/>
      <c r="AJ26" s="23"/>
      <c r="AK26" s="23"/>
      <c r="AL26" s="24"/>
      <c r="AM26" s="24"/>
      <c r="AN26" s="24"/>
      <c r="AO26" s="24"/>
      <c r="AP26" s="24"/>
      <c r="AQ26" s="23"/>
      <c r="AR26" s="23"/>
      <c r="AS26" s="23"/>
      <c r="AT26" s="23"/>
      <c r="AU26" s="23"/>
      <c r="AV26" s="22"/>
      <c r="AW26" s="22"/>
      <c r="AX26" s="22"/>
      <c r="AY26" s="22"/>
      <c r="AZ26" s="22"/>
      <c r="BA26" s="23"/>
      <c r="BB26" s="23"/>
      <c r="BC26" s="23"/>
      <c r="BD26" s="23"/>
      <c r="BE26" s="23"/>
      <c r="BF26" s="24"/>
      <c r="BG26" s="24"/>
      <c r="BH26" s="24"/>
      <c r="BI26" s="24"/>
      <c r="BJ26" s="24"/>
      <c r="BK26" s="23"/>
      <c r="BL26" s="23"/>
      <c r="BM26" s="23"/>
      <c r="BN26" s="23"/>
      <c r="BO26" s="25"/>
    </row>
    <row r="27" spans="1:67" ht="15.75" customHeight="1">
      <c r="A27" s="11" t="s">
        <v>52</v>
      </c>
      <c r="B27" s="34"/>
      <c r="C27" s="82"/>
      <c r="D27" s="83"/>
      <c r="E27" s="83"/>
      <c r="F27" s="83"/>
      <c r="G27" s="84"/>
      <c r="H27" s="35"/>
      <c r="I27" s="36"/>
      <c r="J27" s="37"/>
      <c r="K27" s="37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</row>
    <row r="28" spans="1:67" ht="15.75" customHeight="1">
      <c r="B28" s="16" t="s">
        <v>54</v>
      </c>
      <c r="C28" s="17">
        <v>43195</v>
      </c>
      <c r="D28" s="17">
        <v>43198</v>
      </c>
      <c r="E28" s="18">
        <f t="shared" ref="E28:E31" si="3">NETWORKDAYS(C28,D28)</f>
        <v>2</v>
      </c>
      <c r="F28" s="16" t="s">
        <v>26</v>
      </c>
      <c r="G28" s="42">
        <v>1</v>
      </c>
      <c r="H28" s="20"/>
      <c r="I28" s="21"/>
      <c r="J28" s="22"/>
      <c r="K28" s="22"/>
      <c r="L28" s="22"/>
      <c r="M28" s="23"/>
      <c r="N28" s="23"/>
      <c r="O28" s="23"/>
      <c r="P28" s="23"/>
      <c r="Q28" s="23"/>
      <c r="R28" s="22"/>
      <c r="S28" s="22"/>
      <c r="T28" s="22"/>
      <c r="U28" s="22"/>
      <c r="V28" s="22"/>
      <c r="W28" s="23"/>
      <c r="X28" s="23"/>
      <c r="Y28" s="23"/>
      <c r="Z28" s="23"/>
      <c r="AA28" s="23"/>
      <c r="AB28" s="24"/>
      <c r="AC28" s="24"/>
      <c r="AD28" s="24"/>
      <c r="AE28" s="24"/>
      <c r="AF28" s="24"/>
      <c r="AG28" s="23"/>
      <c r="AH28" s="23"/>
      <c r="AI28" s="23"/>
      <c r="AJ28" s="23"/>
      <c r="AK28" s="23"/>
      <c r="AL28" s="24"/>
      <c r="AM28" s="24"/>
      <c r="AN28" s="24"/>
      <c r="AO28" s="24"/>
      <c r="AP28" s="24"/>
      <c r="AQ28" s="23"/>
      <c r="AR28" s="23"/>
      <c r="AS28" s="23"/>
      <c r="AT28" s="23"/>
      <c r="AU28" s="23"/>
      <c r="AV28" s="22"/>
      <c r="AW28" s="22"/>
      <c r="AX28" s="22"/>
      <c r="AY28" s="22"/>
      <c r="AZ28" s="22"/>
      <c r="BA28" s="23"/>
      <c r="BB28" s="23"/>
      <c r="BC28" s="23"/>
      <c r="BD28" s="23"/>
      <c r="BE28" s="23"/>
      <c r="BF28" s="24"/>
      <c r="BG28" s="24"/>
      <c r="BH28" s="24"/>
      <c r="BI28" s="24"/>
      <c r="BJ28" s="24"/>
      <c r="BK28" s="23"/>
      <c r="BL28" s="23"/>
      <c r="BM28" s="23"/>
      <c r="BN28" s="23"/>
      <c r="BO28" s="25"/>
    </row>
    <row r="29" spans="1:67" ht="15.75" customHeight="1">
      <c r="B29" s="16" t="s">
        <v>57</v>
      </c>
      <c r="C29" s="17">
        <v>43198</v>
      </c>
      <c r="D29" s="17">
        <v>43200</v>
      </c>
      <c r="E29" s="18">
        <f t="shared" si="3"/>
        <v>2</v>
      </c>
      <c r="F29" s="16" t="s">
        <v>27</v>
      </c>
      <c r="G29" s="42">
        <v>0.8</v>
      </c>
      <c r="H29" s="20"/>
      <c r="I29" s="21"/>
      <c r="J29" s="22"/>
      <c r="K29" s="22"/>
      <c r="L29" s="22"/>
      <c r="M29" s="23"/>
      <c r="N29" s="23"/>
      <c r="O29" s="23"/>
      <c r="P29" s="23"/>
      <c r="Q29" s="23"/>
      <c r="R29" s="22"/>
      <c r="S29" s="22"/>
      <c r="T29" s="22"/>
      <c r="U29" s="22"/>
      <c r="V29" s="22"/>
      <c r="W29" s="23"/>
      <c r="X29" s="23"/>
      <c r="Y29" s="23"/>
      <c r="Z29" s="23"/>
      <c r="AA29" s="23"/>
      <c r="AB29" s="24"/>
      <c r="AC29" s="24"/>
      <c r="AD29" s="24"/>
      <c r="AE29" s="24"/>
      <c r="AF29" s="24"/>
      <c r="AG29" s="23"/>
      <c r="AH29" s="23"/>
      <c r="AI29" s="23"/>
      <c r="AJ29" s="23"/>
      <c r="AK29" s="23"/>
      <c r="AL29" s="24"/>
      <c r="AM29" s="24"/>
      <c r="AN29" s="24"/>
      <c r="AO29" s="24"/>
      <c r="AP29" s="24"/>
      <c r="AQ29" s="23"/>
      <c r="AR29" s="23"/>
      <c r="AS29" s="23"/>
      <c r="AT29" s="23"/>
      <c r="AU29" s="23"/>
      <c r="AV29" s="22"/>
      <c r="AW29" s="22"/>
      <c r="AX29" s="22"/>
      <c r="AY29" s="22"/>
      <c r="AZ29" s="22"/>
      <c r="BA29" s="23"/>
      <c r="BB29" s="23"/>
      <c r="BC29" s="23"/>
      <c r="BD29" s="23"/>
      <c r="BE29" s="23"/>
      <c r="BF29" s="24"/>
      <c r="BG29" s="24"/>
      <c r="BH29" s="24"/>
      <c r="BI29" s="24"/>
      <c r="BJ29" s="24"/>
      <c r="BK29" s="23"/>
      <c r="BL29" s="23"/>
      <c r="BM29" s="23"/>
      <c r="BN29" s="23"/>
      <c r="BO29" s="25"/>
    </row>
    <row r="30" spans="1:67" ht="15.75" customHeight="1">
      <c r="B30" s="16" t="s">
        <v>58</v>
      </c>
      <c r="C30" s="17">
        <v>43201</v>
      </c>
      <c r="D30" s="17">
        <v>43206</v>
      </c>
      <c r="E30" s="18">
        <f t="shared" si="3"/>
        <v>4</v>
      </c>
      <c r="F30" s="16" t="s">
        <v>31</v>
      </c>
      <c r="G30" s="42">
        <v>0.6</v>
      </c>
      <c r="H30" s="20"/>
      <c r="I30" s="21"/>
      <c r="J30" s="22"/>
      <c r="K30" s="22"/>
      <c r="L30" s="22"/>
      <c r="M30" s="23"/>
      <c r="N30" s="23"/>
      <c r="O30" s="23"/>
      <c r="P30" s="23"/>
      <c r="Q30" s="23"/>
      <c r="R30" s="22"/>
      <c r="S30" s="22"/>
      <c r="T30" s="22"/>
      <c r="U30" s="22"/>
      <c r="V30" s="22"/>
      <c r="W30" s="23"/>
      <c r="X30" s="23"/>
      <c r="Y30" s="23"/>
      <c r="Z30" s="23"/>
      <c r="AA30" s="23"/>
      <c r="AB30" s="24"/>
      <c r="AC30" s="24"/>
      <c r="AD30" s="24"/>
      <c r="AE30" s="24"/>
      <c r="AF30" s="24"/>
      <c r="AG30" s="23"/>
      <c r="AH30" s="23"/>
      <c r="AI30" s="23"/>
      <c r="AJ30" s="23"/>
      <c r="AK30" s="23"/>
      <c r="AL30" s="24"/>
      <c r="AM30" s="24"/>
      <c r="AN30" s="24"/>
      <c r="AO30" s="24"/>
      <c r="AP30" s="24"/>
      <c r="AQ30" s="23"/>
      <c r="AR30" s="23"/>
      <c r="AS30" s="23"/>
      <c r="AT30" s="23"/>
      <c r="AU30" s="23"/>
      <c r="AV30" s="22"/>
      <c r="AW30" s="22"/>
      <c r="AX30" s="22"/>
      <c r="AY30" s="22"/>
      <c r="AZ30" s="22"/>
      <c r="BA30" s="23"/>
      <c r="BB30" s="23"/>
      <c r="BC30" s="23"/>
      <c r="BD30" s="23"/>
      <c r="BE30" s="23"/>
      <c r="BF30" s="24"/>
      <c r="BG30" s="24"/>
      <c r="BH30" s="24"/>
      <c r="BI30" s="24"/>
      <c r="BJ30" s="24"/>
      <c r="BK30" s="23"/>
      <c r="BL30" s="23"/>
      <c r="BM30" s="23"/>
      <c r="BN30" s="23"/>
      <c r="BO30" s="25"/>
    </row>
    <row r="31" spans="1:67" ht="15.75" customHeight="1">
      <c r="B31" s="16" t="s">
        <v>59</v>
      </c>
      <c r="C31" s="17">
        <v>43204</v>
      </c>
      <c r="D31" s="17">
        <v>43208</v>
      </c>
      <c r="E31" s="18">
        <f t="shared" si="3"/>
        <v>3</v>
      </c>
      <c r="F31" s="16" t="s">
        <v>34</v>
      </c>
      <c r="G31" s="42">
        <v>0.4</v>
      </c>
      <c r="H31" s="20"/>
      <c r="I31" s="21"/>
      <c r="J31" s="22"/>
      <c r="K31" s="22"/>
      <c r="L31" s="22"/>
      <c r="M31" s="23"/>
      <c r="N31" s="23"/>
      <c r="O31" s="23"/>
      <c r="P31" s="23"/>
      <c r="Q31" s="23"/>
      <c r="R31" s="22"/>
      <c r="S31" s="22"/>
      <c r="T31" s="22"/>
      <c r="U31" s="22"/>
      <c r="V31" s="22"/>
      <c r="W31" s="23"/>
      <c r="X31" s="23"/>
      <c r="Y31" s="23"/>
      <c r="Z31" s="23"/>
      <c r="AA31" s="23"/>
      <c r="AB31" s="24"/>
      <c r="AC31" s="24"/>
      <c r="AD31" s="24"/>
      <c r="AE31" s="24"/>
      <c r="AF31" s="24"/>
      <c r="AG31" s="23"/>
      <c r="AH31" s="23"/>
      <c r="AI31" s="23"/>
      <c r="AJ31" s="23"/>
      <c r="AK31" s="23"/>
      <c r="AL31" s="24"/>
      <c r="AM31" s="24"/>
      <c r="AN31" s="24"/>
      <c r="AO31" s="24"/>
      <c r="AP31" s="24"/>
      <c r="AQ31" s="23"/>
      <c r="AR31" s="23"/>
      <c r="AS31" s="23"/>
      <c r="AT31" s="23"/>
      <c r="AU31" s="23"/>
      <c r="AV31" s="22"/>
      <c r="AW31" s="22"/>
      <c r="AX31" s="22"/>
      <c r="AY31" s="22"/>
      <c r="AZ31" s="22"/>
      <c r="BA31" s="23"/>
      <c r="BB31" s="23"/>
      <c r="BC31" s="23"/>
      <c r="BD31" s="23"/>
      <c r="BE31" s="23"/>
      <c r="BF31" s="24"/>
      <c r="BG31" s="24"/>
      <c r="BH31" s="24"/>
      <c r="BI31" s="24"/>
      <c r="BJ31" s="24"/>
      <c r="BK31" s="23"/>
      <c r="BL31" s="23"/>
      <c r="BM31" s="23"/>
      <c r="BN31" s="23"/>
      <c r="BO31" s="25"/>
    </row>
    <row r="32" spans="1:67" ht="15.75" customHeight="1">
      <c r="A32" s="62"/>
      <c r="B32" s="2"/>
      <c r="C32" s="2"/>
      <c r="D32" s="2"/>
      <c r="E32" s="2"/>
      <c r="F32" s="2"/>
      <c r="G32" s="2"/>
    </row>
    <row r="33" spans="1:7" ht="15.75" customHeight="1">
      <c r="A33" s="62"/>
      <c r="B33" s="2"/>
      <c r="C33" s="2"/>
      <c r="D33" s="2"/>
      <c r="E33" s="2"/>
      <c r="F33" s="2"/>
      <c r="G33" s="2"/>
    </row>
    <row r="34" spans="1:7" ht="15.75" customHeight="1">
      <c r="A34" s="62"/>
      <c r="B34" s="2"/>
      <c r="C34" s="2"/>
      <c r="D34" s="2"/>
      <c r="E34" s="2"/>
      <c r="F34" s="2"/>
      <c r="G34" s="2"/>
    </row>
    <row r="35" spans="1:7" ht="15.75" customHeight="1">
      <c r="A35" s="62"/>
    </row>
    <row r="36" spans="1:7" ht="15.75" customHeight="1">
      <c r="A36" s="62"/>
    </row>
    <row r="37" spans="1:7" ht="15.75" customHeight="1">
      <c r="A37" s="62"/>
    </row>
    <row r="38" spans="1:7" ht="15.75" customHeight="1">
      <c r="A38" s="62"/>
    </row>
    <row r="39" spans="1:7" ht="15.75" customHeight="1">
      <c r="A39" s="62"/>
    </row>
    <row r="40" spans="1:7" ht="15.75" customHeight="1">
      <c r="A40" s="62"/>
    </row>
    <row r="41" spans="1:7" ht="15.75" customHeight="1">
      <c r="A41" s="62"/>
    </row>
    <row r="42" spans="1:7" ht="15.75" customHeight="1">
      <c r="A42" s="62"/>
    </row>
    <row r="43" spans="1:7" ht="15.75" customHeight="1">
      <c r="A43" s="62"/>
    </row>
    <row r="44" spans="1:7" ht="15.75" customHeight="1">
      <c r="A44" s="62"/>
    </row>
    <row r="45" spans="1:7" ht="15.75" customHeight="1">
      <c r="A45" s="62"/>
    </row>
    <row r="46" spans="1:7" ht="15.75" customHeight="1">
      <c r="A46" s="62"/>
    </row>
    <row r="47" spans="1:7" ht="15.75" customHeight="1">
      <c r="A47" s="62"/>
    </row>
    <row r="48" spans="1:7" ht="15.75" customHeight="1">
      <c r="A48" s="62"/>
    </row>
    <row r="49" spans="1:1" ht="15.75" customHeight="1">
      <c r="A49" s="62"/>
    </row>
    <row r="50" spans="1:1" ht="15.75" customHeight="1">
      <c r="A50" s="62"/>
    </row>
    <row r="51" spans="1:1" ht="15.75" customHeight="1">
      <c r="A51" s="62"/>
    </row>
    <row r="52" spans="1:1" ht="15.75" customHeight="1">
      <c r="A52" s="62"/>
    </row>
    <row r="53" spans="1:1" ht="15.75" customHeight="1">
      <c r="A53" s="62"/>
    </row>
    <row r="54" spans="1:1" ht="15.75" customHeight="1">
      <c r="A54" s="62"/>
    </row>
    <row r="55" spans="1:1" ht="15.75" customHeight="1">
      <c r="A55" s="62"/>
    </row>
    <row r="56" spans="1:1" ht="15.75" customHeight="1">
      <c r="A56" s="62"/>
    </row>
    <row r="57" spans="1:1" ht="15.75" customHeight="1">
      <c r="A57" s="62"/>
    </row>
    <row r="58" spans="1:1" ht="15.75" customHeight="1">
      <c r="A58" s="62"/>
    </row>
    <row r="59" spans="1:1" ht="15.75" customHeight="1">
      <c r="A59" s="62"/>
    </row>
    <row r="60" spans="1:1" ht="15.75" customHeight="1">
      <c r="A60" s="62"/>
    </row>
    <row r="61" spans="1:1" ht="15.75" customHeight="1">
      <c r="A61" s="62"/>
    </row>
    <row r="62" spans="1:1" ht="15.75" customHeight="1">
      <c r="A62" s="62"/>
    </row>
    <row r="63" spans="1:1" ht="15.75" customHeight="1">
      <c r="A63" s="62"/>
    </row>
    <row r="64" spans="1:1" ht="15.75" customHeight="1">
      <c r="A64" s="62"/>
    </row>
    <row r="65" spans="1:1" ht="15.75" customHeight="1">
      <c r="A65" s="62"/>
    </row>
    <row r="66" spans="1:1" ht="15.75" customHeight="1">
      <c r="A66" s="62"/>
    </row>
    <row r="67" spans="1:1" ht="15.75" customHeight="1">
      <c r="A67" s="62"/>
    </row>
    <row r="68" spans="1:1" ht="15.75" customHeight="1">
      <c r="A68" s="62"/>
    </row>
    <row r="69" spans="1:1" ht="15.75" customHeight="1">
      <c r="A69" s="62"/>
    </row>
    <row r="70" spans="1:1" ht="15.75" customHeight="1">
      <c r="A70" s="62"/>
    </row>
    <row r="71" spans="1:1" ht="15.75" customHeight="1">
      <c r="A71" s="62"/>
    </row>
    <row r="72" spans="1:1" ht="15.75" customHeight="1">
      <c r="A72" s="62"/>
    </row>
    <row r="73" spans="1:1" ht="15.75" customHeight="1">
      <c r="A73" s="62"/>
    </row>
    <row r="74" spans="1:1" ht="15.75" customHeight="1">
      <c r="A74" s="62"/>
    </row>
    <row r="75" spans="1:1" ht="15.75" customHeight="1">
      <c r="A75" s="62"/>
    </row>
    <row r="76" spans="1:1" ht="15.75" customHeight="1">
      <c r="A76" s="62"/>
    </row>
    <row r="77" spans="1:1" ht="15.75" customHeight="1">
      <c r="A77" s="62"/>
    </row>
    <row r="78" spans="1:1" ht="15.75" customHeight="1">
      <c r="A78" s="62"/>
    </row>
    <row r="79" spans="1:1" ht="15.75" customHeight="1">
      <c r="A79" s="62"/>
    </row>
    <row r="80" spans="1:1" ht="15.75" customHeight="1">
      <c r="A80" s="62"/>
    </row>
    <row r="81" spans="1:1" ht="15.75" customHeight="1">
      <c r="A81" s="62"/>
    </row>
    <row r="82" spans="1:1" ht="15.75" customHeight="1">
      <c r="A82" s="62"/>
    </row>
    <row r="83" spans="1:1" ht="15.75" customHeight="1">
      <c r="A83" s="62"/>
    </row>
    <row r="84" spans="1:1" ht="15.75" customHeight="1">
      <c r="A84" s="62"/>
    </row>
    <row r="85" spans="1:1" ht="15.75" customHeight="1">
      <c r="A85" s="62"/>
    </row>
    <row r="86" spans="1:1" ht="15.75" customHeight="1">
      <c r="A86" s="62"/>
    </row>
    <row r="87" spans="1:1" ht="15.75" customHeight="1">
      <c r="A87" s="62"/>
    </row>
    <row r="88" spans="1:1" ht="15.75" customHeight="1">
      <c r="A88" s="62"/>
    </row>
    <row r="89" spans="1:1" ht="15.75" customHeight="1">
      <c r="A89" s="62"/>
    </row>
    <row r="90" spans="1:1" ht="15.75" customHeight="1">
      <c r="A90" s="62"/>
    </row>
    <row r="91" spans="1:1" ht="15.75" customHeight="1">
      <c r="A91" s="62"/>
    </row>
    <row r="92" spans="1:1" ht="15.75" customHeight="1">
      <c r="A92" s="62"/>
    </row>
    <row r="93" spans="1:1" ht="15.75" customHeight="1">
      <c r="A93" s="62"/>
    </row>
    <row r="94" spans="1:1" ht="15.75" customHeight="1">
      <c r="A94" s="62"/>
    </row>
    <row r="95" spans="1:1" ht="15.75" customHeight="1">
      <c r="A95" s="62"/>
    </row>
    <row r="96" spans="1:1" ht="15.75" customHeight="1">
      <c r="A96" s="62"/>
    </row>
    <row r="97" spans="1:1" ht="15.75" customHeight="1">
      <c r="A97" s="62"/>
    </row>
    <row r="98" spans="1:1" ht="15.75" customHeight="1">
      <c r="A98" s="62"/>
    </row>
    <row r="99" spans="1:1" ht="15.75" customHeight="1">
      <c r="A99" s="62"/>
    </row>
    <row r="100" spans="1:1" ht="15.75" customHeight="1">
      <c r="A100" s="62"/>
    </row>
    <row r="101" spans="1:1" ht="15.75" customHeight="1">
      <c r="A101" s="62"/>
    </row>
    <row r="102" spans="1:1" ht="15.75" customHeight="1">
      <c r="A102" s="62"/>
    </row>
    <row r="103" spans="1:1" ht="15.75" customHeight="1">
      <c r="A103" s="62"/>
    </row>
    <row r="104" spans="1:1" ht="15.75" customHeight="1">
      <c r="A104" s="62"/>
    </row>
    <row r="105" spans="1:1" ht="15.75" customHeight="1">
      <c r="A105" s="62"/>
    </row>
    <row r="106" spans="1:1" ht="15.75" customHeight="1">
      <c r="A106" s="62"/>
    </row>
    <row r="107" spans="1:1" ht="15.75" customHeight="1">
      <c r="A107" s="62"/>
    </row>
    <row r="108" spans="1:1" ht="15.75" customHeight="1">
      <c r="A108" s="62"/>
    </row>
    <row r="109" spans="1:1" ht="15.75" customHeight="1">
      <c r="A109" s="62"/>
    </row>
    <row r="110" spans="1:1" ht="15.75" customHeight="1">
      <c r="A110" s="62"/>
    </row>
    <row r="111" spans="1:1" ht="15.75" customHeight="1">
      <c r="A111" s="62"/>
    </row>
    <row r="112" spans="1:1" ht="15.75" customHeight="1">
      <c r="A112" s="62"/>
    </row>
    <row r="113" spans="1:1" ht="15.75" customHeight="1">
      <c r="A113" s="62"/>
    </row>
    <row r="114" spans="1:1" ht="15.75" customHeight="1">
      <c r="A114" s="62"/>
    </row>
    <row r="115" spans="1:1" ht="15.75" customHeight="1">
      <c r="A115" s="62"/>
    </row>
    <row r="116" spans="1:1" ht="15.75" customHeight="1">
      <c r="A116" s="62"/>
    </row>
    <row r="117" spans="1:1" ht="15.75" customHeight="1">
      <c r="A117" s="62"/>
    </row>
    <row r="118" spans="1:1" ht="15.75" customHeight="1">
      <c r="A118" s="62"/>
    </row>
    <row r="119" spans="1:1" ht="15.75" customHeight="1">
      <c r="A119" s="62"/>
    </row>
    <row r="120" spans="1:1" ht="15.75" customHeight="1">
      <c r="A120" s="62"/>
    </row>
    <row r="121" spans="1:1" ht="15.75" customHeight="1">
      <c r="A121" s="62"/>
    </row>
    <row r="122" spans="1:1" ht="15.75" customHeight="1">
      <c r="A122" s="62"/>
    </row>
    <row r="123" spans="1:1" ht="15.75" customHeight="1">
      <c r="A123" s="62"/>
    </row>
    <row r="124" spans="1:1" ht="15.75" customHeight="1">
      <c r="A124" s="62"/>
    </row>
    <row r="125" spans="1:1" ht="15.75" customHeight="1">
      <c r="A125" s="62"/>
    </row>
    <row r="126" spans="1:1" ht="15.75" customHeight="1">
      <c r="A126" s="62"/>
    </row>
    <row r="127" spans="1:1" ht="15.75" customHeight="1">
      <c r="A127" s="62"/>
    </row>
    <row r="128" spans="1:1" ht="15.75" customHeight="1">
      <c r="A128" s="62"/>
    </row>
    <row r="129" spans="1:1" ht="15.75" customHeight="1">
      <c r="A129" s="62"/>
    </row>
    <row r="130" spans="1:1" ht="15.75" customHeight="1">
      <c r="A130" s="62"/>
    </row>
    <row r="131" spans="1:1" ht="15.75" customHeight="1">
      <c r="A131" s="62"/>
    </row>
    <row r="132" spans="1:1" ht="15.75" customHeight="1">
      <c r="A132" s="62"/>
    </row>
    <row r="133" spans="1:1" ht="15.75" customHeight="1">
      <c r="A133" s="62"/>
    </row>
    <row r="134" spans="1:1" ht="15.75" customHeight="1">
      <c r="A134" s="62"/>
    </row>
    <row r="135" spans="1:1" ht="15.75" customHeight="1">
      <c r="A135" s="62"/>
    </row>
    <row r="136" spans="1:1" ht="15.75" customHeight="1">
      <c r="A136" s="62"/>
    </row>
    <row r="137" spans="1:1" ht="15.75" customHeight="1">
      <c r="A137" s="62"/>
    </row>
    <row r="138" spans="1:1" ht="15.75" customHeight="1">
      <c r="A138" s="62"/>
    </row>
    <row r="139" spans="1:1" ht="15.75" customHeight="1">
      <c r="A139" s="62"/>
    </row>
    <row r="140" spans="1:1" ht="15.75" customHeight="1">
      <c r="A140" s="62"/>
    </row>
    <row r="141" spans="1:1" ht="15.75" customHeight="1">
      <c r="A141" s="62"/>
    </row>
    <row r="142" spans="1:1" ht="15.75" customHeight="1">
      <c r="A142" s="62"/>
    </row>
    <row r="143" spans="1:1" ht="15.75" customHeight="1">
      <c r="A143" s="62"/>
    </row>
    <row r="144" spans="1:1" ht="15.75" customHeight="1">
      <c r="A144" s="62"/>
    </row>
    <row r="145" spans="1:1" ht="15.75" customHeight="1">
      <c r="A145" s="62"/>
    </row>
    <row r="146" spans="1:1" ht="15.75" customHeight="1">
      <c r="A146" s="62"/>
    </row>
    <row r="147" spans="1:1" ht="15.75" customHeight="1">
      <c r="A147" s="62"/>
    </row>
    <row r="148" spans="1:1" ht="15.75" customHeight="1">
      <c r="A148" s="62"/>
    </row>
    <row r="149" spans="1:1" ht="15.75" customHeight="1">
      <c r="A149" s="62"/>
    </row>
    <row r="150" spans="1:1" ht="15.75" customHeight="1">
      <c r="A150" s="62"/>
    </row>
    <row r="151" spans="1:1" ht="15.75" customHeight="1">
      <c r="A151" s="62"/>
    </row>
    <row r="152" spans="1:1" ht="15.75" customHeight="1">
      <c r="A152" s="62"/>
    </row>
    <row r="153" spans="1:1" ht="15.75" customHeight="1">
      <c r="A153" s="62"/>
    </row>
    <row r="154" spans="1:1" ht="15.75" customHeight="1">
      <c r="A154" s="62"/>
    </row>
    <row r="155" spans="1:1" ht="15.75" customHeight="1">
      <c r="A155" s="62"/>
    </row>
    <row r="156" spans="1:1" ht="15.75" customHeight="1">
      <c r="A156" s="62"/>
    </row>
    <row r="157" spans="1:1" ht="15.75" customHeight="1">
      <c r="A157" s="62"/>
    </row>
    <row r="158" spans="1:1" ht="15.75" customHeight="1">
      <c r="A158" s="62"/>
    </row>
    <row r="159" spans="1:1" ht="15.75" customHeight="1">
      <c r="A159" s="62"/>
    </row>
    <row r="160" spans="1:1" ht="15.75" customHeight="1">
      <c r="A160" s="62"/>
    </row>
    <row r="161" spans="1:1" ht="15.75" customHeight="1">
      <c r="A161" s="62"/>
    </row>
    <row r="162" spans="1:1" ht="15.75" customHeight="1">
      <c r="A162" s="62"/>
    </row>
    <row r="163" spans="1:1" ht="15.75" customHeight="1">
      <c r="A163" s="62"/>
    </row>
    <row r="164" spans="1:1" ht="15.75" customHeight="1">
      <c r="A164" s="62"/>
    </row>
    <row r="165" spans="1:1" ht="15.75" customHeight="1">
      <c r="A165" s="62"/>
    </row>
    <row r="166" spans="1:1" ht="15.75" customHeight="1">
      <c r="A166" s="62"/>
    </row>
    <row r="167" spans="1:1" ht="15.75" customHeight="1">
      <c r="A167" s="62"/>
    </row>
    <row r="168" spans="1:1" ht="15.75" customHeight="1">
      <c r="A168" s="62"/>
    </row>
    <row r="169" spans="1:1" ht="15.75" customHeight="1">
      <c r="A169" s="62"/>
    </row>
    <row r="170" spans="1:1" ht="15.75" customHeight="1">
      <c r="A170" s="62"/>
    </row>
    <row r="171" spans="1:1" ht="15.75" customHeight="1">
      <c r="A171" s="62"/>
    </row>
    <row r="172" spans="1:1" ht="15.75" customHeight="1">
      <c r="A172" s="62"/>
    </row>
    <row r="173" spans="1:1" ht="15.75" customHeight="1">
      <c r="A173" s="62"/>
    </row>
    <row r="174" spans="1:1" ht="15.75" customHeight="1">
      <c r="A174" s="62"/>
    </row>
    <row r="175" spans="1:1" ht="15.75" customHeight="1">
      <c r="A175" s="62"/>
    </row>
    <row r="176" spans="1:1" ht="15.75" customHeight="1">
      <c r="A176" s="62"/>
    </row>
    <row r="177" spans="1:1" ht="15.75" customHeight="1">
      <c r="A177" s="62"/>
    </row>
    <row r="178" spans="1:1" ht="15.75" customHeight="1">
      <c r="A178" s="62"/>
    </row>
    <row r="179" spans="1:1" ht="15.75" customHeight="1">
      <c r="A179" s="62"/>
    </row>
    <row r="180" spans="1:1" ht="15.75" customHeight="1">
      <c r="A180" s="62"/>
    </row>
    <row r="181" spans="1:1" ht="15.75" customHeight="1">
      <c r="A181" s="62"/>
    </row>
    <row r="182" spans="1:1" ht="15.75" customHeight="1">
      <c r="A182" s="62"/>
    </row>
    <row r="183" spans="1:1" ht="15.75" customHeight="1">
      <c r="A183" s="62"/>
    </row>
    <row r="184" spans="1:1" ht="15.75" customHeight="1">
      <c r="A184" s="62"/>
    </row>
    <row r="185" spans="1:1" ht="15.75" customHeight="1">
      <c r="A185" s="62"/>
    </row>
    <row r="186" spans="1:1" ht="15.75" customHeight="1">
      <c r="A186" s="62"/>
    </row>
    <row r="187" spans="1:1" ht="15.75" customHeight="1">
      <c r="A187" s="62"/>
    </row>
    <row r="188" spans="1:1" ht="15.75" customHeight="1">
      <c r="A188" s="62"/>
    </row>
    <row r="189" spans="1:1" ht="15.75" customHeight="1">
      <c r="A189" s="62"/>
    </row>
    <row r="190" spans="1:1" ht="15.75" customHeight="1">
      <c r="A190" s="62"/>
    </row>
    <row r="191" spans="1:1" ht="15.75" customHeight="1">
      <c r="A191" s="62"/>
    </row>
    <row r="192" spans="1:1" ht="15.75" customHeight="1">
      <c r="A192" s="62"/>
    </row>
    <row r="193" spans="1:1" ht="15.75" customHeight="1">
      <c r="A193" s="62"/>
    </row>
    <row r="194" spans="1:1" ht="15.75" customHeight="1">
      <c r="A194" s="62"/>
    </row>
    <row r="195" spans="1:1" ht="15.75" customHeight="1">
      <c r="A195" s="62"/>
    </row>
    <row r="196" spans="1:1" ht="15.75" customHeight="1">
      <c r="A196" s="62"/>
    </row>
    <row r="197" spans="1:1" ht="15.75" customHeight="1">
      <c r="A197" s="62"/>
    </row>
    <row r="198" spans="1:1" ht="15.75" customHeight="1">
      <c r="A198" s="62"/>
    </row>
    <row r="199" spans="1:1" ht="15.75" customHeight="1">
      <c r="A199" s="62"/>
    </row>
    <row r="200" spans="1:1" ht="15.75" customHeight="1">
      <c r="A200" s="62"/>
    </row>
    <row r="201" spans="1:1" ht="15.75" customHeight="1">
      <c r="A201" s="62"/>
    </row>
    <row r="202" spans="1:1" ht="15.75" customHeight="1">
      <c r="A202" s="62"/>
    </row>
    <row r="203" spans="1:1" ht="15.75" customHeight="1">
      <c r="A203" s="62"/>
    </row>
    <row r="204" spans="1:1" ht="15.75" customHeight="1">
      <c r="A204" s="62"/>
    </row>
    <row r="205" spans="1:1" ht="15.75" customHeight="1">
      <c r="A205" s="62"/>
    </row>
    <row r="206" spans="1:1" ht="15.75" customHeight="1">
      <c r="A206" s="62"/>
    </row>
    <row r="207" spans="1:1" ht="15.75" customHeight="1">
      <c r="A207" s="62"/>
    </row>
    <row r="208" spans="1:1" ht="15.75" customHeight="1">
      <c r="A208" s="62"/>
    </row>
    <row r="209" spans="1:1" ht="15.75" customHeight="1">
      <c r="A209" s="62"/>
    </row>
    <row r="210" spans="1:1" ht="15.75" customHeight="1">
      <c r="A210" s="62"/>
    </row>
    <row r="211" spans="1:1" ht="15.75" customHeight="1">
      <c r="A211" s="62"/>
    </row>
    <row r="212" spans="1:1" ht="15.75" customHeight="1">
      <c r="A212" s="62"/>
    </row>
    <row r="213" spans="1:1" ht="15.75" customHeight="1">
      <c r="A213" s="62"/>
    </row>
    <row r="214" spans="1:1" ht="15.75" customHeight="1">
      <c r="A214" s="62"/>
    </row>
    <row r="215" spans="1:1" ht="15.75" customHeight="1">
      <c r="A215" s="62"/>
    </row>
    <row r="216" spans="1:1" ht="15.75" customHeight="1">
      <c r="A216" s="62"/>
    </row>
    <row r="217" spans="1:1" ht="15.75" customHeight="1">
      <c r="A217" s="62"/>
    </row>
    <row r="218" spans="1:1" ht="15.75" customHeight="1">
      <c r="A218" s="62"/>
    </row>
    <row r="219" spans="1:1" ht="15.75" customHeight="1">
      <c r="A219" s="62"/>
    </row>
    <row r="220" spans="1:1" ht="15.75" customHeight="1">
      <c r="A220" s="62"/>
    </row>
    <row r="221" spans="1:1" ht="15.75" customHeight="1">
      <c r="A221" s="62"/>
    </row>
    <row r="222" spans="1:1" ht="15.75" customHeight="1">
      <c r="A222" s="62"/>
    </row>
    <row r="223" spans="1:1" ht="15.75" customHeight="1">
      <c r="A223" s="62"/>
    </row>
    <row r="224" spans="1:1" ht="15.75" customHeight="1">
      <c r="A224" s="62"/>
    </row>
    <row r="225" spans="1:1" ht="15.75" customHeight="1">
      <c r="A225" s="62"/>
    </row>
    <row r="226" spans="1:1" ht="15.75" customHeight="1">
      <c r="A226" s="62"/>
    </row>
    <row r="227" spans="1:1" ht="15.75" customHeight="1">
      <c r="A227" s="62"/>
    </row>
    <row r="228" spans="1:1" ht="15.75" customHeight="1">
      <c r="A228" s="62"/>
    </row>
    <row r="229" spans="1:1" ht="15.75" customHeight="1">
      <c r="A229" s="62"/>
    </row>
    <row r="230" spans="1:1" ht="15.75" customHeight="1">
      <c r="A230" s="62"/>
    </row>
    <row r="231" spans="1:1" ht="15.75" customHeight="1">
      <c r="A231" s="62"/>
    </row>
    <row r="232" spans="1:1" ht="15.75" customHeight="1"/>
    <row r="233" spans="1:1" ht="15.75" customHeight="1"/>
    <row r="234" spans="1:1" ht="15.75" customHeight="1"/>
    <row r="235" spans="1:1" ht="15.75" customHeight="1"/>
    <row r="236" spans="1:1" ht="15.75" customHeight="1"/>
    <row r="237" spans="1:1" ht="15.75" customHeight="1"/>
    <row r="238" spans="1:1" ht="15.75" customHeight="1"/>
    <row r="239" spans="1:1" ht="15.75" customHeight="1"/>
    <row r="240" spans="1: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Q6:AU6"/>
    <mergeCell ref="AV6:AZ6"/>
    <mergeCell ref="BA6:BE6"/>
    <mergeCell ref="BK6:BO6"/>
    <mergeCell ref="BF6:BJ6"/>
    <mergeCell ref="AB6:AF6"/>
    <mergeCell ref="W6:AA6"/>
    <mergeCell ref="AG6:AK6"/>
    <mergeCell ref="AL6:AP6"/>
    <mergeCell ref="M6:Q6"/>
    <mergeCell ref="R6:V6"/>
    <mergeCell ref="H6:L6"/>
    <mergeCell ref="C6:C7"/>
    <mergeCell ref="G6:G7"/>
    <mergeCell ref="F6:F7"/>
    <mergeCell ref="A3:G3"/>
    <mergeCell ref="A6:A7"/>
    <mergeCell ref="B6:B7"/>
    <mergeCell ref="E6:E7"/>
    <mergeCell ref="D6:D7"/>
    <mergeCell ref="C20:G20"/>
    <mergeCell ref="C15:G15"/>
    <mergeCell ref="C27:G27"/>
    <mergeCell ref="C8:G8"/>
  </mergeCells>
  <conditionalFormatting sqref="G9:G14 G16:G19 G21:G26 G28:G31">
    <cfRule type="colorScale" priority="1">
      <colorScale>
        <cfvo type="percent" val="0"/>
        <cfvo type="percent" val="100"/>
        <color rgb="FFFFFFFF"/>
        <color rgb="FF5CBCD6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Gantt Chart w % Complete</vt:lpstr>
      <vt:lpstr>Basic Gantt Chart</vt:lpstr>
      <vt:lpstr>Manual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Flores</dc:creator>
  <cp:lastModifiedBy>studentpro</cp:lastModifiedBy>
  <dcterms:created xsi:type="dcterms:W3CDTF">2019-04-27T08:19:11Z</dcterms:created>
  <dcterms:modified xsi:type="dcterms:W3CDTF">2019-04-27T08:19:11Z</dcterms:modified>
</cp:coreProperties>
</file>